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GAV\Лыжные гонки и пробеги\Спортивный клуб Ромашково\2020\2020 Кубок Лето-Осень\Рейтинги\"/>
    </mc:Choice>
  </mc:AlternateContent>
  <bookViews>
    <workbookView xWindow="0" yWindow="0" windowWidth="28800" windowHeight="13785"/>
  </bookViews>
  <sheets>
    <sheet name="м осн" sheetId="7" r:id="rId1"/>
    <sheet name="ж осн" sheetId="9" r:id="rId2"/>
    <sheet name="м доп" sheetId="10" r:id="rId3"/>
    <sheet name="ж доп" sheetId="12" r:id="rId4"/>
    <sheet name="12 лет и мл (&gt;=2008)" sheetId="14" r:id="rId5"/>
  </sheets>
  <definedNames>
    <definedName name="m_cl">#REF!</definedName>
    <definedName name="Rating">#REF!</definedName>
    <definedName name="w_cl">#REF!</definedName>
    <definedName name="w_free">#REF!</definedName>
  </definedNames>
  <calcPr calcId="162913"/>
</workbook>
</file>

<file path=xl/calcChain.xml><?xml version="1.0" encoding="utf-8"?>
<calcChain xmlns="http://schemas.openxmlformats.org/spreadsheetml/2006/main">
  <c r="A11" i="14" l="1"/>
  <c r="A12" i="14" s="1"/>
  <c r="A3" i="14"/>
  <c r="A4" i="14" s="1"/>
  <c r="A5" i="14" s="1"/>
  <c r="A6" i="14" s="1"/>
  <c r="K11" i="14"/>
  <c r="L11" i="14"/>
  <c r="K12" i="14"/>
  <c r="L12" i="14"/>
  <c r="K3" i="14"/>
  <c r="L3" i="14"/>
  <c r="K4" i="14"/>
  <c r="L4" i="14"/>
  <c r="K5" i="14"/>
  <c r="L5" i="14"/>
  <c r="K6" i="14"/>
  <c r="L6" i="14"/>
  <c r="A3" i="12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K11" i="12"/>
  <c r="L11" i="12"/>
  <c r="K12" i="12"/>
  <c r="L12" i="12"/>
  <c r="K13" i="12"/>
  <c r="L13" i="12"/>
  <c r="K14" i="12"/>
  <c r="L14" i="12"/>
  <c r="A15" i="10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3" i="10"/>
  <c r="A4" i="10" s="1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K57" i="10"/>
  <c r="L57" i="10"/>
  <c r="K58" i="10"/>
  <c r="L58" i="10"/>
  <c r="K59" i="10"/>
  <c r="L59" i="10"/>
  <c r="K60" i="10"/>
  <c r="L60" i="10"/>
  <c r="A3" i="9"/>
  <c r="A4" i="9" s="1"/>
  <c r="A5" i="9" s="1"/>
  <c r="A6" i="9" s="1"/>
  <c r="A7" i="9" s="1"/>
  <c r="A8" i="9" s="1"/>
  <c r="A9" i="9" s="1"/>
  <c r="A10" i="9" s="1"/>
  <c r="A11" i="9" s="1"/>
  <c r="A12" i="9" s="1"/>
  <c r="A13" i="9" s="1"/>
  <c r="A14" i="9" s="1"/>
  <c r="K11" i="9"/>
  <c r="L11" i="9"/>
  <c r="K12" i="9"/>
  <c r="L12" i="9"/>
  <c r="K13" i="9"/>
  <c r="L13" i="9"/>
  <c r="K14" i="9"/>
  <c r="L14" i="9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3" i="7"/>
  <c r="K56" i="7"/>
  <c r="L56" i="7"/>
  <c r="K57" i="7"/>
  <c r="L57" i="7"/>
  <c r="K58" i="7"/>
  <c r="L58" i="7"/>
  <c r="K59" i="7"/>
  <c r="L59" i="7"/>
  <c r="K60" i="7"/>
  <c r="L60" i="7"/>
  <c r="K2" i="14" l="1"/>
  <c r="K56" i="10"/>
  <c r="L56" i="10"/>
  <c r="K10" i="14" l="1"/>
  <c r="L10" i="14"/>
  <c r="L2" i="14"/>
  <c r="K6" i="12"/>
  <c r="L6" i="12"/>
  <c r="K7" i="12"/>
  <c r="L7" i="12"/>
  <c r="K8" i="12"/>
  <c r="L8" i="12"/>
  <c r="K9" i="12"/>
  <c r="L9" i="12"/>
  <c r="K10" i="12"/>
  <c r="L10" i="12"/>
  <c r="K37" i="10"/>
  <c r="L37" i="10"/>
  <c r="K38" i="10"/>
  <c r="L38" i="10"/>
  <c r="K39" i="10"/>
  <c r="L39" i="10"/>
  <c r="K40" i="10"/>
  <c r="L40" i="10"/>
  <c r="K41" i="10"/>
  <c r="L41" i="10"/>
  <c r="K42" i="10"/>
  <c r="L42" i="10"/>
  <c r="K43" i="10"/>
  <c r="L43" i="10"/>
  <c r="K44" i="10"/>
  <c r="L44" i="10"/>
  <c r="K45" i="10"/>
  <c r="L45" i="10"/>
  <c r="K46" i="10"/>
  <c r="L46" i="10"/>
  <c r="K47" i="10"/>
  <c r="L47" i="10"/>
  <c r="K48" i="10"/>
  <c r="L48" i="10"/>
  <c r="K49" i="10"/>
  <c r="L49" i="10"/>
  <c r="K50" i="10"/>
  <c r="L50" i="10"/>
  <c r="K51" i="10"/>
  <c r="L51" i="10"/>
  <c r="K52" i="10"/>
  <c r="L52" i="10"/>
  <c r="K53" i="10"/>
  <c r="L53" i="10"/>
  <c r="K54" i="10"/>
  <c r="L54" i="10"/>
  <c r="K55" i="10"/>
  <c r="L55" i="10"/>
  <c r="K6" i="9"/>
  <c r="L6" i="9"/>
  <c r="K7" i="9"/>
  <c r="L7" i="9"/>
  <c r="K8" i="9"/>
  <c r="L8" i="9"/>
  <c r="K9" i="9"/>
  <c r="L9" i="9"/>
  <c r="K10" i="9"/>
  <c r="L10" i="9"/>
  <c r="K37" i="7"/>
  <c r="L37" i="7"/>
  <c r="K38" i="7"/>
  <c r="L38" i="7"/>
  <c r="K39" i="7"/>
  <c r="L39" i="7"/>
  <c r="K40" i="7"/>
  <c r="L40" i="7"/>
  <c r="K41" i="7"/>
  <c r="L41" i="7"/>
  <c r="K42" i="7"/>
  <c r="L42" i="7"/>
  <c r="K43" i="7"/>
  <c r="L43" i="7"/>
  <c r="K44" i="7"/>
  <c r="L44" i="7"/>
  <c r="K45" i="7"/>
  <c r="L45" i="7"/>
  <c r="K46" i="7"/>
  <c r="L46" i="7"/>
  <c r="K47" i="7"/>
  <c r="L47" i="7"/>
  <c r="K48" i="7"/>
  <c r="L48" i="7"/>
  <c r="K49" i="7"/>
  <c r="L49" i="7"/>
  <c r="K50" i="7"/>
  <c r="L50" i="7"/>
  <c r="K51" i="7"/>
  <c r="L51" i="7"/>
  <c r="K52" i="7"/>
  <c r="L52" i="7"/>
  <c r="K53" i="7"/>
  <c r="L53" i="7"/>
  <c r="K54" i="7"/>
  <c r="L54" i="7"/>
  <c r="K55" i="7"/>
  <c r="L55" i="7"/>
  <c r="K4" i="12" l="1"/>
  <c r="L4" i="12"/>
  <c r="K5" i="12"/>
  <c r="L5" i="12"/>
  <c r="K35" i="10"/>
  <c r="L35" i="10"/>
  <c r="K36" i="10"/>
  <c r="L36" i="10"/>
  <c r="K4" i="9"/>
  <c r="L4" i="9"/>
  <c r="K5" i="9"/>
  <c r="L5" i="9"/>
  <c r="K35" i="7"/>
  <c r="L35" i="7"/>
  <c r="K36" i="7"/>
  <c r="L36" i="7"/>
  <c r="K26" i="7" l="1"/>
  <c r="L26" i="7"/>
  <c r="K29" i="7"/>
  <c r="L29" i="7"/>
  <c r="K3" i="7" l="1"/>
  <c r="L3" i="7"/>
  <c r="K32" i="7"/>
  <c r="L32" i="7"/>
  <c r="K34" i="7"/>
  <c r="L34" i="7"/>
  <c r="K2" i="7" l="1"/>
  <c r="L2" i="7"/>
  <c r="K7" i="7"/>
  <c r="L7" i="7"/>
  <c r="K24" i="7"/>
  <c r="L24" i="7"/>
  <c r="K33" i="7"/>
  <c r="L33" i="7"/>
  <c r="K27" i="7" l="1"/>
  <c r="L27" i="7"/>
  <c r="K19" i="7"/>
  <c r="L19" i="7"/>
  <c r="K16" i="7"/>
  <c r="L16" i="7"/>
  <c r="K6" i="7"/>
  <c r="L6" i="7"/>
  <c r="K14" i="7"/>
  <c r="L14" i="7"/>
  <c r="K10" i="7"/>
  <c r="L10" i="7"/>
  <c r="K2" i="12" l="1"/>
  <c r="L2" i="12"/>
  <c r="K3" i="12"/>
  <c r="L3" i="12"/>
  <c r="K2" i="10"/>
  <c r="L2" i="10"/>
  <c r="K3" i="10"/>
  <c r="L3" i="10"/>
  <c r="K4" i="10"/>
  <c r="L4" i="10"/>
  <c r="K5" i="10"/>
  <c r="L5" i="10"/>
  <c r="K6" i="10"/>
  <c r="L6" i="10"/>
  <c r="K7" i="10"/>
  <c r="L7" i="10"/>
  <c r="K8" i="10"/>
  <c r="L8" i="10"/>
  <c r="K9" i="10"/>
  <c r="L9" i="10"/>
  <c r="K10" i="10"/>
  <c r="L10" i="10"/>
  <c r="K11" i="10"/>
  <c r="L11" i="10"/>
  <c r="K12" i="10"/>
  <c r="L12" i="10"/>
  <c r="K13" i="10"/>
  <c r="L13" i="10"/>
  <c r="K14" i="10"/>
  <c r="L14" i="10"/>
  <c r="K15" i="10"/>
  <c r="L15" i="10"/>
  <c r="K16" i="10"/>
  <c r="L16" i="10"/>
  <c r="K17" i="10"/>
  <c r="L17" i="10"/>
  <c r="K18" i="10"/>
  <c r="L18" i="10"/>
  <c r="K19" i="10"/>
  <c r="L19" i="10"/>
  <c r="K20" i="10"/>
  <c r="L20" i="10"/>
  <c r="K21" i="10"/>
  <c r="L21" i="10"/>
  <c r="K22" i="10"/>
  <c r="L22" i="10"/>
  <c r="K23" i="10"/>
  <c r="L23" i="10"/>
  <c r="K24" i="10"/>
  <c r="L24" i="10"/>
  <c r="K25" i="10"/>
  <c r="L25" i="10"/>
  <c r="K26" i="10"/>
  <c r="L26" i="10"/>
  <c r="K27" i="10"/>
  <c r="L27" i="10"/>
  <c r="K28" i="10"/>
  <c r="L28" i="10"/>
  <c r="K29" i="10"/>
  <c r="L29" i="10"/>
  <c r="K30" i="10"/>
  <c r="L30" i="10"/>
  <c r="K31" i="10"/>
  <c r="L31" i="10"/>
  <c r="K32" i="10"/>
  <c r="L32" i="10"/>
  <c r="K33" i="10"/>
  <c r="L33" i="10"/>
  <c r="K34" i="10"/>
  <c r="L34" i="10"/>
  <c r="K2" i="9"/>
  <c r="L2" i="9"/>
  <c r="K3" i="9"/>
  <c r="L3" i="9"/>
  <c r="K8" i="7" l="1"/>
  <c r="L8" i="7"/>
  <c r="K4" i="7"/>
  <c r="L4" i="7"/>
  <c r="K22" i="7"/>
  <c r="L22" i="7"/>
  <c r="K18" i="7"/>
  <c r="L18" i="7"/>
  <c r="K12" i="7"/>
  <c r="L12" i="7"/>
  <c r="K5" i="7"/>
  <c r="L5" i="7"/>
  <c r="K13" i="7"/>
  <c r="L13" i="7"/>
  <c r="K28" i="7"/>
  <c r="L28" i="7"/>
  <c r="K17" i="7"/>
  <c r="L17" i="7"/>
  <c r="K15" i="7"/>
  <c r="L15" i="7"/>
  <c r="K31" i="7"/>
  <c r="L31" i="7"/>
  <c r="K30" i="7"/>
  <c r="L30" i="7"/>
  <c r="K23" i="7"/>
  <c r="L23" i="7"/>
  <c r="K25" i="7"/>
  <c r="L25" i="7"/>
  <c r="K21" i="7"/>
  <c r="L21" i="7"/>
  <c r="K11" i="7"/>
  <c r="L11" i="7"/>
  <c r="K9" i="7"/>
  <c r="L9" i="7"/>
  <c r="K20" i="7"/>
  <c r="L20" i="7"/>
</calcChain>
</file>

<file path=xl/sharedStrings.xml><?xml version="1.0" encoding="utf-8"?>
<sst xmlns="http://schemas.openxmlformats.org/spreadsheetml/2006/main" count="376" uniqueCount="105">
  <si>
    <t>Имя Фамилия</t>
  </si>
  <si>
    <t>Клуб</t>
  </si>
  <si>
    <t>Этап 1</t>
  </si>
  <si>
    <t>Этап 2</t>
  </si>
  <si>
    <t>Этап 3</t>
  </si>
  <si>
    <t>Этап 4</t>
  </si>
  <si>
    <t>Этап 5</t>
  </si>
  <si>
    <t>Место</t>
  </si>
  <si>
    <t>Год 
рождения</t>
  </si>
  <si>
    <t>Очки за все 
этапы</t>
  </si>
  <si>
    <t>Очки за все этапы</t>
  </si>
  <si>
    <t>Этап 6</t>
  </si>
  <si>
    <t>Очки за 5 лучших этапов (зачет Кубка)</t>
  </si>
  <si>
    <t>Очки за 3 лучших этапа (зачет Кубка)</t>
  </si>
  <si>
    <t>Белуга Георгий</t>
  </si>
  <si>
    <t>Горшков Александр</t>
  </si>
  <si>
    <t>лично</t>
  </si>
  <si>
    <t>Баранов Алексей</t>
  </si>
  <si>
    <t>Цаун Сергей</t>
  </si>
  <si>
    <t>Байменов Константин</t>
  </si>
  <si>
    <t>Щедрин Максим</t>
  </si>
  <si>
    <t>STOLYAROV TEAM</t>
  </si>
  <si>
    <t>Горелов Андрей</t>
  </si>
  <si>
    <t>Никитин Вадим</t>
  </si>
  <si>
    <t>Лично</t>
  </si>
  <si>
    <t>Козьмин Леонид</t>
  </si>
  <si>
    <t>Костюкевич Павел</t>
  </si>
  <si>
    <t>Арсеньев Дмитрий</t>
  </si>
  <si>
    <t>Романов Александр</t>
  </si>
  <si>
    <t>Рассохин Владимир</t>
  </si>
  <si>
    <t>Ханенко Андрей</t>
  </si>
  <si>
    <t>Поляков Александр</t>
  </si>
  <si>
    <t>Expresso</t>
  </si>
  <si>
    <t>Савин Евгений</t>
  </si>
  <si>
    <t>Кантемиров Дмитрий</t>
  </si>
  <si>
    <t>Гордиков Александр</t>
  </si>
  <si>
    <t>Expresso-Team</t>
  </si>
  <si>
    <t>Прокофьев Артём</t>
  </si>
  <si>
    <t>Сербенко Михаил</t>
  </si>
  <si>
    <t>Ballalayka Team</t>
  </si>
  <si>
    <t>Воробьев Алексей</t>
  </si>
  <si>
    <t>Столяров Юрий</t>
  </si>
  <si>
    <t>Медведев Евгений</t>
  </si>
  <si>
    <t>Ориента-Кунцево</t>
  </si>
  <si>
    <t>Красильников Алексей</t>
  </si>
  <si>
    <t>Соколов Борис</t>
  </si>
  <si>
    <t>Крылатый Батальон</t>
  </si>
  <si>
    <t>Какорников Максим</t>
  </si>
  <si>
    <t>СК Ромашково</t>
  </si>
  <si>
    <t>Антошин Алексей</t>
  </si>
  <si>
    <t>Полозов Алексей</t>
  </si>
  <si>
    <t>Волков Денис</t>
  </si>
  <si>
    <t>Суров Юрий</t>
  </si>
  <si>
    <t>Полозов Роман</t>
  </si>
  <si>
    <t>Роголев Ярослав</t>
  </si>
  <si>
    <t>Удовиченко Игорь</t>
  </si>
  <si>
    <t>Тропа</t>
  </si>
  <si>
    <t>Демещик Павел</t>
  </si>
  <si>
    <t>ТК МАИ</t>
  </si>
  <si>
    <t>Трушкин Роман</t>
  </si>
  <si>
    <t>Есиков Максим</t>
  </si>
  <si>
    <t>Костиков Роман</t>
  </si>
  <si>
    <t>Роголев Александр</t>
  </si>
  <si>
    <t>Свистич Алексей</t>
  </si>
  <si>
    <t>Роголев Вадим</t>
  </si>
  <si>
    <t>Самбо-70</t>
  </si>
  <si>
    <t>Раднаев Владимир</t>
  </si>
  <si>
    <t>Трудовые резервы</t>
  </si>
  <si>
    <t>Байменова Татьяна</t>
  </si>
  <si>
    <t>Шауфус Анна</t>
  </si>
  <si>
    <t>Торнадо-Истра</t>
  </si>
  <si>
    <t>Соцкова София</t>
  </si>
  <si>
    <t>Истра</t>
  </si>
  <si>
    <t>Соцкова Эмилия</t>
  </si>
  <si>
    <t>Мизякина Ксения</t>
  </si>
  <si>
    <t>Black dog</t>
  </si>
  <si>
    <t>Антохина Татьяна</t>
  </si>
  <si>
    <t>Щедрина Мария</t>
  </si>
  <si>
    <t>Полозова Вероника</t>
  </si>
  <si>
    <t>Закиев Олег</t>
  </si>
  <si>
    <t>Триспорт</t>
  </si>
  <si>
    <t>Фомин Павел</t>
  </si>
  <si>
    <t>Cib Unigas Team</t>
  </si>
  <si>
    <t>Румянцев Георгий</t>
  </si>
  <si>
    <t>Игольников Иван</t>
  </si>
  <si>
    <t>Болезнов Степан</t>
  </si>
  <si>
    <t>Антонов Роман</t>
  </si>
  <si>
    <t>Россин Петр</t>
  </si>
  <si>
    <t>Павленко Марк</t>
  </si>
  <si>
    <t>Чекрыгин Сергей</t>
  </si>
  <si>
    <t>Хазанов Кирилл</t>
  </si>
  <si>
    <t>Driveside_ru</t>
  </si>
  <si>
    <t>Колесников Егор</t>
  </si>
  <si>
    <t>Белогуров Денис</t>
  </si>
  <si>
    <t>Белов Георгий</t>
  </si>
  <si>
    <t>Лесин Александр</t>
  </si>
  <si>
    <t>Маркин Даниил</t>
  </si>
  <si>
    <t>Россин Александр</t>
  </si>
  <si>
    <t>Медведева Анна</t>
  </si>
  <si>
    <t>Болотова Елизавета</t>
  </si>
  <si>
    <t>Жукова Елена</t>
  </si>
  <si>
    <t>Салахов Антон</t>
  </si>
  <si>
    <t>Войнов Александр</t>
  </si>
  <si>
    <t>Остальская Вероника</t>
  </si>
  <si>
    <t>Ивлиева Ирина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</si>
</sst>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0" fontId="5" fillId="0" borderId="0"/>
    <xf numFmtId="164" fontId="2" fillId="0" borderId="0" applyFont="0" applyFill="0" applyBorder="0" applyAlignment="0" applyProtection="0"/>
    <xf numFmtId="0" fontId="11" fillId="0" borderId="0"/>
  </cellStyleXfs>
  <cellXfs count="43">
    <xf numFmtId="0" fontId="0" fillId="0" borderId="0" xfId="0"/>
    <xf numFmtId="164" fontId="0" fillId="0" borderId="0" xfId="2" applyFont="1"/>
    <xf numFmtId="0" fontId="3" fillId="2" borderId="0" xfId="0" applyFont="1" applyFill="1"/>
    <xf numFmtId="0" fontId="3" fillId="2" borderId="0" xfId="0" applyFont="1" applyFill="1" applyAlignment="1">
      <alignment wrapText="1"/>
    </xf>
    <xf numFmtId="164" fontId="3" fillId="2" borderId="0" xfId="2" applyFont="1" applyFill="1" applyAlignment="1">
      <alignment horizontal="right"/>
    </xf>
    <xf numFmtId="164" fontId="3" fillId="2" borderId="0" xfId="2" applyFont="1" applyFill="1" applyAlignment="1">
      <alignment wrapText="1"/>
    </xf>
    <xf numFmtId="164" fontId="4" fillId="2" borderId="0" xfId="2" applyFont="1" applyFill="1" applyAlignment="1">
      <alignment wrapText="1"/>
    </xf>
    <xf numFmtId="164" fontId="1" fillId="0" borderId="0" xfId="2" applyFont="1"/>
    <xf numFmtId="0" fontId="6" fillId="0" borderId="0" xfId="0" applyFont="1" applyFill="1"/>
    <xf numFmtId="164" fontId="6" fillId="0" borderId="0" xfId="2" applyFont="1" applyFill="1"/>
    <xf numFmtId="164" fontId="7" fillId="0" borderId="0" xfId="2" applyFont="1" applyFill="1"/>
    <xf numFmtId="0" fontId="7" fillId="0" borderId="0" xfId="0" applyFont="1" applyFill="1"/>
    <xf numFmtId="164" fontId="10" fillId="0" borderId="0" xfId="2" applyFont="1"/>
    <xf numFmtId="0" fontId="8" fillId="3" borderId="0" xfId="0" applyFont="1" applyFill="1"/>
    <xf numFmtId="0" fontId="8" fillId="3" borderId="0" xfId="0" applyFont="1" applyFill="1" applyAlignment="1">
      <alignment wrapText="1"/>
    </xf>
    <xf numFmtId="164" fontId="8" fillId="3" borderId="0" xfId="2" applyFont="1" applyFill="1" applyAlignment="1">
      <alignment horizontal="right"/>
    </xf>
    <xf numFmtId="164" fontId="8" fillId="3" borderId="0" xfId="2" applyFont="1" applyFill="1" applyAlignment="1">
      <alignment wrapText="1"/>
    </xf>
    <xf numFmtId="164" fontId="4" fillId="3" borderId="0" xfId="2" applyFont="1" applyFill="1" applyAlignment="1">
      <alignment wrapText="1"/>
    </xf>
    <xf numFmtId="0" fontId="1" fillId="0" borderId="1" xfId="3" applyFont="1" applyFill="1" applyBorder="1" applyAlignment="1">
      <alignment wrapText="1"/>
    </xf>
    <xf numFmtId="0" fontId="1" fillId="0" borderId="1" xfId="3" applyFont="1" applyFill="1" applyBorder="1" applyAlignment="1">
      <alignment horizontal="right" wrapText="1"/>
    </xf>
    <xf numFmtId="0" fontId="6" fillId="0" borderId="1" xfId="0" applyFont="1" applyFill="1" applyBorder="1"/>
    <xf numFmtId="0" fontId="9" fillId="0" borderId="1" xfId="1" applyFont="1" applyFill="1" applyBorder="1"/>
    <xf numFmtId="0" fontId="6" fillId="0" borderId="0" xfId="0" applyFont="1" applyFill="1" applyBorder="1"/>
    <xf numFmtId="0" fontId="8" fillId="3" borderId="0" xfId="0" applyFont="1" applyFill="1" applyAlignment="1"/>
    <xf numFmtId="0" fontId="1" fillId="0" borderId="1" xfId="3" applyFont="1" applyFill="1" applyBorder="1" applyAlignment="1"/>
    <xf numFmtId="0" fontId="6" fillId="0" borderId="1" xfId="0" applyFont="1" applyFill="1" applyBorder="1" applyAlignment="1"/>
    <xf numFmtId="0" fontId="9" fillId="0" borderId="1" xfId="1" applyFont="1" applyFill="1" applyBorder="1" applyAlignment="1"/>
    <xf numFmtId="0" fontId="6" fillId="0" borderId="0" xfId="0" applyFont="1" applyFill="1" applyBorder="1" applyAlignment="1"/>
    <xf numFmtId="0" fontId="6" fillId="0" borderId="0" xfId="0" applyFont="1" applyFill="1" applyAlignment="1"/>
    <xf numFmtId="0" fontId="0" fillId="0" borderId="0" xfId="0" applyFont="1"/>
    <xf numFmtId="0" fontId="8" fillId="0" borderId="0" xfId="0" applyFont="1" applyFill="1"/>
    <xf numFmtId="0" fontId="13" fillId="0" borderId="1" xfId="0" applyFont="1" applyFill="1" applyBorder="1"/>
    <xf numFmtId="0" fontId="13" fillId="0" borderId="1" xfId="0" applyFont="1" applyFill="1" applyBorder="1" applyAlignment="1"/>
    <xf numFmtId="164" fontId="8" fillId="0" borderId="0" xfId="2" applyFont="1" applyFill="1"/>
    <xf numFmtId="0" fontId="13" fillId="0" borderId="0" xfId="0" applyFont="1" applyFill="1"/>
    <xf numFmtId="0" fontId="3" fillId="0" borderId="1" xfId="3" applyFont="1" applyFill="1" applyBorder="1" applyAlignment="1">
      <alignment wrapText="1"/>
    </xf>
    <xf numFmtId="0" fontId="3" fillId="0" borderId="1" xfId="3" applyFont="1" applyFill="1" applyBorder="1" applyAlignment="1">
      <alignment horizontal="right" wrapText="1"/>
    </xf>
    <xf numFmtId="0" fontId="3" fillId="0" borderId="1" xfId="3" applyFont="1" applyFill="1" applyBorder="1" applyAlignment="1"/>
    <xf numFmtId="0" fontId="8" fillId="0" borderId="0" xfId="1" applyFont="1" applyFill="1"/>
    <xf numFmtId="164" fontId="13" fillId="0" borderId="0" xfId="2" applyFont="1" applyFill="1"/>
    <xf numFmtId="0" fontId="12" fillId="0" borderId="0" xfId="0" applyFont="1"/>
    <xf numFmtId="164" fontId="12" fillId="0" borderId="0" xfId="2" applyFont="1"/>
    <xf numFmtId="164" fontId="3" fillId="0" borderId="0" xfId="2" applyFont="1"/>
  </cellXfs>
  <cellStyles count="4">
    <cellStyle name="Обычный" xfId="0" builtinId="0"/>
    <cellStyle name="Обычный_Rating" xfId="1"/>
    <cellStyle name="Обычный_м осн" xfId="3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60"/>
  <sheetViews>
    <sheetView tabSelected="1" workbookViewId="0"/>
  </sheetViews>
  <sheetFormatPr defaultRowHeight="15" x14ac:dyDescent="0.25"/>
  <cols>
    <col min="1" max="1" width="6.85546875" style="8" bestFit="1" customWidth="1"/>
    <col min="2" max="2" width="24.5703125" style="8" customWidth="1"/>
    <col min="3" max="3" width="10.5703125" style="8" customWidth="1"/>
    <col min="4" max="4" width="18.5703125" style="28" bestFit="1" customWidth="1"/>
    <col min="5" max="7" width="9.85546875" style="9" bestFit="1" customWidth="1"/>
    <col min="8" max="10" width="9.7109375" style="9" bestFit="1" customWidth="1"/>
    <col min="11" max="11" width="11.7109375" style="9" bestFit="1" customWidth="1"/>
    <col min="12" max="12" width="15.140625" style="9" customWidth="1"/>
    <col min="13" max="16384" width="9.140625" style="8"/>
  </cols>
  <sheetData>
    <row r="1" spans="1:12" ht="39" x14ac:dyDescent="0.25">
      <c r="A1" s="13" t="s">
        <v>7</v>
      </c>
      <c r="B1" s="13" t="s">
        <v>0</v>
      </c>
      <c r="C1" s="14" t="s">
        <v>8</v>
      </c>
      <c r="D1" s="23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11</v>
      </c>
      <c r="K1" s="16" t="s">
        <v>9</v>
      </c>
      <c r="L1" s="17" t="s">
        <v>12</v>
      </c>
    </row>
    <row r="2" spans="1:12" s="34" customFormat="1" x14ac:dyDescent="0.25">
      <c r="A2" s="30">
        <v>1</v>
      </c>
      <c r="B2" s="31" t="s">
        <v>14</v>
      </c>
      <c r="C2" s="31">
        <v>1988</v>
      </c>
      <c r="D2" s="32" t="s">
        <v>16</v>
      </c>
      <c r="E2" s="33">
        <v>150</v>
      </c>
      <c r="F2" s="33">
        <v>149.53</v>
      </c>
      <c r="G2" s="33">
        <v>150</v>
      </c>
      <c r="H2" s="33">
        <v>150</v>
      </c>
      <c r="I2" s="33">
        <v>150</v>
      </c>
      <c r="J2" s="33">
        <v>0</v>
      </c>
      <c r="K2" s="33">
        <f t="shared" ref="K2:K33" si="0">SUM(E2:J2)</f>
        <v>749.53</v>
      </c>
      <c r="L2" s="33">
        <f t="shared" ref="L2:L33" si="1">LARGE($E2:$J2,1)+ LARGE($E2:$J2,2)+ LARGE($E2:$J2,3)+ LARGE($E2:$J2,4)+ LARGE($E2:$J2,5)</f>
        <v>749.53</v>
      </c>
    </row>
    <row r="3" spans="1:12" s="34" customFormat="1" x14ac:dyDescent="0.25">
      <c r="A3" s="30">
        <f>A2+1</f>
        <v>2</v>
      </c>
      <c r="B3" s="31" t="s">
        <v>15</v>
      </c>
      <c r="C3" s="31">
        <v>1994</v>
      </c>
      <c r="D3" s="32" t="s">
        <v>16</v>
      </c>
      <c r="E3" s="33">
        <v>146.21</v>
      </c>
      <c r="F3" s="33">
        <v>150</v>
      </c>
      <c r="G3" s="33">
        <v>0</v>
      </c>
      <c r="H3" s="33">
        <v>141.24</v>
      </c>
      <c r="I3" s="33">
        <v>143.46</v>
      </c>
      <c r="J3" s="33">
        <v>130</v>
      </c>
      <c r="K3" s="33">
        <f t="shared" si="0"/>
        <v>710.91000000000008</v>
      </c>
      <c r="L3" s="33">
        <f t="shared" si="1"/>
        <v>710.91000000000008</v>
      </c>
    </row>
    <row r="4" spans="1:12" s="34" customFormat="1" x14ac:dyDescent="0.25">
      <c r="A4" s="30">
        <f t="shared" ref="A4:A60" si="2">A3+1</f>
        <v>3</v>
      </c>
      <c r="B4" s="35" t="s">
        <v>20</v>
      </c>
      <c r="C4" s="36">
        <v>1987</v>
      </c>
      <c r="D4" s="37" t="s">
        <v>21</v>
      </c>
      <c r="E4" s="33">
        <v>125.05</v>
      </c>
      <c r="F4" s="33">
        <v>130</v>
      </c>
      <c r="G4" s="33">
        <v>0</v>
      </c>
      <c r="H4" s="33">
        <v>135.47999999999999</v>
      </c>
      <c r="I4" s="33">
        <v>133.52000000000001</v>
      </c>
      <c r="J4" s="33">
        <v>150</v>
      </c>
      <c r="K4" s="33">
        <f t="shared" si="0"/>
        <v>674.05</v>
      </c>
      <c r="L4" s="33">
        <f t="shared" si="1"/>
        <v>674.05</v>
      </c>
    </row>
    <row r="5" spans="1:12" x14ac:dyDescent="0.25">
      <c r="A5" s="11">
        <f t="shared" si="2"/>
        <v>4</v>
      </c>
      <c r="B5" s="18" t="s">
        <v>19</v>
      </c>
      <c r="C5" s="19">
        <v>1989</v>
      </c>
      <c r="D5" s="24" t="s">
        <v>16</v>
      </c>
      <c r="E5" s="10">
        <v>0</v>
      </c>
      <c r="F5" s="10">
        <v>126.97</v>
      </c>
      <c r="G5" s="10">
        <v>130</v>
      </c>
      <c r="H5" s="10">
        <v>128.69</v>
      </c>
      <c r="I5" s="10">
        <v>125.68</v>
      </c>
      <c r="J5" s="10">
        <v>127.04</v>
      </c>
      <c r="K5" s="10">
        <f t="shared" si="0"/>
        <v>638.38</v>
      </c>
      <c r="L5" s="10">
        <f t="shared" si="1"/>
        <v>638.38000000000011</v>
      </c>
    </row>
    <row r="6" spans="1:12" x14ac:dyDescent="0.25">
      <c r="A6" s="11">
        <f t="shared" si="2"/>
        <v>5</v>
      </c>
      <c r="B6" s="20" t="s">
        <v>29</v>
      </c>
      <c r="C6" s="20">
        <v>1961</v>
      </c>
      <c r="D6" s="25" t="s">
        <v>16</v>
      </c>
      <c r="E6" s="10">
        <v>96.85</v>
      </c>
      <c r="F6" s="10">
        <v>0</v>
      </c>
      <c r="G6" s="10">
        <v>99.36</v>
      </c>
      <c r="H6" s="10">
        <v>120</v>
      </c>
      <c r="I6" s="10">
        <v>97.86</v>
      </c>
      <c r="J6" s="10">
        <v>87.17</v>
      </c>
      <c r="K6" s="10">
        <f t="shared" si="0"/>
        <v>501.24</v>
      </c>
      <c r="L6" s="10">
        <f t="shared" si="1"/>
        <v>501.24000000000007</v>
      </c>
    </row>
    <row r="7" spans="1:12" x14ac:dyDescent="0.25">
      <c r="A7" s="11">
        <f t="shared" si="2"/>
        <v>6</v>
      </c>
      <c r="B7" s="20" t="s">
        <v>23</v>
      </c>
      <c r="C7" s="20">
        <v>1991</v>
      </c>
      <c r="D7" s="25" t="s">
        <v>24</v>
      </c>
      <c r="E7" s="10">
        <v>121.36</v>
      </c>
      <c r="F7" s="10">
        <v>125.08</v>
      </c>
      <c r="G7" s="10">
        <v>0</v>
      </c>
      <c r="H7" s="10">
        <v>119.77</v>
      </c>
      <c r="I7" s="10">
        <v>117.4</v>
      </c>
      <c r="J7" s="10">
        <v>0</v>
      </c>
      <c r="K7" s="10">
        <f t="shared" si="0"/>
        <v>483.61</v>
      </c>
      <c r="L7" s="10">
        <f t="shared" si="1"/>
        <v>483.61</v>
      </c>
    </row>
    <row r="8" spans="1:12" x14ac:dyDescent="0.25">
      <c r="A8" s="11">
        <f t="shared" si="2"/>
        <v>7</v>
      </c>
      <c r="B8" s="18" t="s">
        <v>33</v>
      </c>
      <c r="C8" s="19">
        <v>1976</v>
      </c>
      <c r="D8" s="24" t="s">
        <v>16</v>
      </c>
      <c r="E8" s="10">
        <v>0</v>
      </c>
      <c r="F8" s="10">
        <v>139.24</v>
      </c>
      <c r="G8" s="10">
        <v>0</v>
      </c>
      <c r="H8" s="10">
        <v>134.36000000000001</v>
      </c>
      <c r="I8" s="10">
        <v>133.69</v>
      </c>
      <c r="J8" s="10">
        <v>0</v>
      </c>
      <c r="K8" s="10">
        <f t="shared" si="0"/>
        <v>407.29</v>
      </c>
      <c r="L8" s="10">
        <f t="shared" si="1"/>
        <v>407.29</v>
      </c>
    </row>
    <row r="9" spans="1:12" x14ac:dyDescent="0.25">
      <c r="A9" s="11">
        <f t="shared" si="2"/>
        <v>8</v>
      </c>
      <c r="B9" s="20" t="s">
        <v>41</v>
      </c>
      <c r="C9" s="20">
        <v>1962</v>
      </c>
      <c r="D9" s="25" t="s">
        <v>21</v>
      </c>
      <c r="E9" s="10">
        <v>123.35</v>
      </c>
      <c r="F9" s="10">
        <v>0</v>
      </c>
      <c r="G9" s="10">
        <v>0</v>
      </c>
      <c r="H9" s="10">
        <v>130</v>
      </c>
      <c r="I9" s="10">
        <v>129.66999999999999</v>
      </c>
      <c r="J9" s="10">
        <v>0</v>
      </c>
      <c r="K9" s="10">
        <f t="shared" si="0"/>
        <v>383.02</v>
      </c>
      <c r="L9" s="10">
        <f t="shared" si="1"/>
        <v>383.02</v>
      </c>
    </row>
    <row r="10" spans="1:12" x14ac:dyDescent="0.25">
      <c r="A10" s="11">
        <f t="shared" si="2"/>
        <v>9</v>
      </c>
      <c r="B10" s="20" t="s">
        <v>22</v>
      </c>
      <c r="C10" s="20">
        <v>1977</v>
      </c>
      <c r="D10" s="25" t="s">
        <v>16</v>
      </c>
      <c r="E10" s="10">
        <v>123.09</v>
      </c>
      <c r="F10" s="10">
        <v>125.53</v>
      </c>
      <c r="G10" s="10">
        <v>0</v>
      </c>
      <c r="H10" s="10">
        <v>0</v>
      </c>
      <c r="I10" s="10">
        <v>127.43</v>
      </c>
      <c r="J10" s="10">
        <v>0</v>
      </c>
      <c r="K10" s="10">
        <f t="shared" si="0"/>
        <v>376.05</v>
      </c>
      <c r="L10" s="10">
        <f t="shared" si="1"/>
        <v>376.05</v>
      </c>
    </row>
    <row r="11" spans="1:12" x14ac:dyDescent="0.25">
      <c r="A11" s="11">
        <f t="shared" si="2"/>
        <v>10</v>
      </c>
      <c r="B11" s="21" t="s">
        <v>26</v>
      </c>
      <c r="C11" s="21">
        <v>1981</v>
      </c>
      <c r="D11" s="26" t="s">
        <v>16</v>
      </c>
      <c r="E11" s="10">
        <v>118.98</v>
      </c>
      <c r="F11" s="10">
        <v>117.91</v>
      </c>
      <c r="G11" s="10">
        <v>0</v>
      </c>
      <c r="H11" s="10">
        <v>0</v>
      </c>
      <c r="I11" s="10">
        <v>125.22</v>
      </c>
      <c r="J11" s="10">
        <v>0</v>
      </c>
      <c r="K11" s="10">
        <f t="shared" si="0"/>
        <v>362.11</v>
      </c>
      <c r="L11" s="10">
        <f t="shared" si="1"/>
        <v>362.11</v>
      </c>
    </row>
    <row r="12" spans="1:12" x14ac:dyDescent="0.25">
      <c r="A12" s="11">
        <f t="shared" si="2"/>
        <v>11</v>
      </c>
      <c r="B12" s="18" t="s">
        <v>42</v>
      </c>
      <c r="C12" s="19">
        <v>2004</v>
      </c>
      <c r="D12" s="24" t="s">
        <v>43</v>
      </c>
      <c r="E12" s="10">
        <v>0</v>
      </c>
      <c r="F12" s="10">
        <v>0</v>
      </c>
      <c r="G12" s="10">
        <v>120</v>
      </c>
      <c r="H12" s="10">
        <v>0</v>
      </c>
      <c r="I12" s="10">
        <v>120</v>
      </c>
      <c r="J12" s="10">
        <v>109.01</v>
      </c>
      <c r="K12" s="10">
        <f t="shared" si="0"/>
        <v>349.01</v>
      </c>
      <c r="L12" s="10">
        <f t="shared" si="1"/>
        <v>349.01</v>
      </c>
    </row>
    <row r="13" spans="1:12" x14ac:dyDescent="0.25">
      <c r="A13" s="11">
        <f t="shared" si="2"/>
        <v>12</v>
      </c>
      <c r="B13" s="18" t="s">
        <v>49</v>
      </c>
      <c r="C13" s="19">
        <v>1965</v>
      </c>
      <c r="D13" s="24" t="s">
        <v>16</v>
      </c>
      <c r="E13" s="10">
        <v>0</v>
      </c>
      <c r="F13" s="10">
        <v>112.54</v>
      </c>
      <c r="G13" s="10">
        <v>0</v>
      </c>
      <c r="H13" s="10">
        <v>115.67</v>
      </c>
      <c r="I13" s="10">
        <v>119.99</v>
      </c>
      <c r="J13" s="10">
        <v>0</v>
      </c>
      <c r="K13" s="10">
        <f t="shared" si="0"/>
        <v>348.2</v>
      </c>
      <c r="L13" s="10">
        <f t="shared" si="1"/>
        <v>348.2</v>
      </c>
    </row>
    <row r="14" spans="1:12" x14ac:dyDescent="0.25">
      <c r="A14" s="11">
        <f t="shared" si="2"/>
        <v>13</v>
      </c>
      <c r="B14" s="20" t="s">
        <v>63</v>
      </c>
      <c r="C14" s="20">
        <v>1972</v>
      </c>
      <c r="D14" s="25" t="s">
        <v>16</v>
      </c>
      <c r="E14" s="10">
        <v>90.85</v>
      </c>
      <c r="F14" s="10">
        <v>0</v>
      </c>
      <c r="G14" s="10">
        <v>0</v>
      </c>
      <c r="H14" s="10">
        <v>0</v>
      </c>
      <c r="I14" s="10">
        <v>98.94</v>
      </c>
      <c r="J14" s="10">
        <v>114.64</v>
      </c>
      <c r="K14" s="10">
        <f t="shared" si="0"/>
        <v>304.43</v>
      </c>
      <c r="L14" s="10">
        <f t="shared" si="1"/>
        <v>304.42999999999995</v>
      </c>
    </row>
    <row r="15" spans="1:12" x14ac:dyDescent="0.25">
      <c r="A15" s="11">
        <f t="shared" si="2"/>
        <v>14</v>
      </c>
      <c r="B15" s="18" t="s">
        <v>50</v>
      </c>
      <c r="C15" s="19">
        <v>1964</v>
      </c>
      <c r="D15" s="24" t="s">
        <v>16</v>
      </c>
      <c r="E15" s="10">
        <v>111.77</v>
      </c>
      <c r="F15" s="10">
        <v>0</v>
      </c>
      <c r="G15" s="10">
        <v>0</v>
      </c>
      <c r="H15" s="10">
        <v>0</v>
      </c>
      <c r="I15" s="10">
        <v>102.54</v>
      </c>
      <c r="J15" s="10">
        <v>79.84</v>
      </c>
      <c r="K15" s="10">
        <f t="shared" si="0"/>
        <v>294.14999999999998</v>
      </c>
      <c r="L15" s="10">
        <f t="shared" si="1"/>
        <v>294.14999999999998</v>
      </c>
    </row>
    <row r="16" spans="1:12" x14ac:dyDescent="0.25">
      <c r="A16" s="11">
        <f t="shared" si="2"/>
        <v>15</v>
      </c>
      <c r="B16" s="20" t="s">
        <v>17</v>
      </c>
      <c r="C16" s="20">
        <v>1981</v>
      </c>
      <c r="D16" s="25" t="s">
        <v>16</v>
      </c>
      <c r="E16" s="10">
        <v>135.52000000000001</v>
      </c>
      <c r="F16" s="10">
        <v>136.07</v>
      </c>
      <c r="G16" s="10">
        <v>0</v>
      </c>
      <c r="H16" s="10">
        <v>0</v>
      </c>
      <c r="I16" s="10">
        <v>0</v>
      </c>
      <c r="J16" s="10">
        <v>0</v>
      </c>
      <c r="K16" s="10">
        <f t="shared" si="0"/>
        <v>271.59000000000003</v>
      </c>
      <c r="L16" s="10">
        <f t="shared" si="1"/>
        <v>271.59000000000003</v>
      </c>
    </row>
    <row r="17" spans="1:12" x14ac:dyDescent="0.25">
      <c r="A17" s="11">
        <f t="shared" si="2"/>
        <v>16</v>
      </c>
      <c r="B17" s="18" t="s">
        <v>18</v>
      </c>
      <c r="C17" s="19">
        <v>1985</v>
      </c>
      <c r="D17" s="24" t="s">
        <v>16</v>
      </c>
      <c r="E17" s="10">
        <v>121.34</v>
      </c>
      <c r="F17" s="10">
        <v>140.99</v>
      </c>
      <c r="G17" s="10">
        <v>0</v>
      </c>
      <c r="H17" s="10">
        <v>0</v>
      </c>
      <c r="I17" s="10">
        <v>0</v>
      </c>
      <c r="J17" s="10">
        <v>0</v>
      </c>
      <c r="K17" s="10">
        <f t="shared" si="0"/>
        <v>262.33000000000004</v>
      </c>
      <c r="L17" s="10">
        <f t="shared" si="1"/>
        <v>262.33000000000004</v>
      </c>
    </row>
    <row r="18" spans="1:12" x14ac:dyDescent="0.25">
      <c r="A18" s="11">
        <f t="shared" si="2"/>
        <v>17</v>
      </c>
      <c r="B18" s="18" t="s">
        <v>35</v>
      </c>
      <c r="C18" s="19">
        <v>1986</v>
      </c>
      <c r="D18" s="24" t="s">
        <v>36</v>
      </c>
      <c r="E18" s="10">
        <v>131.79</v>
      </c>
      <c r="F18" s="10">
        <v>0</v>
      </c>
      <c r="G18" s="10">
        <v>0</v>
      </c>
      <c r="H18" s="10">
        <v>0</v>
      </c>
      <c r="I18" s="10">
        <v>128.21</v>
      </c>
      <c r="J18" s="10">
        <v>0</v>
      </c>
      <c r="K18" s="10">
        <f t="shared" si="0"/>
        <v>260</v>
      </c>
      <c r="L18" s="10">
        <f t="shared" si="1"/>
        <v>260</v>
      </c>
    </row>
    <row r="19" spans="1:12" x14ac:dyDescent="0.25">
      <c r="A19" s="11">
        <f t="shared" si="2"/>
        <v>18</v>
      </c>
      <c r="B19" s="20" t="s">
        <v>40</v>
      </c>
      <c r="C19" s="20">
        <v>1979</v>
      </c>
      <c r="D19" s="25" t="s">
        <v>24</v>
      </c>
      <c r="E19" s="10">
        <v>124.47</v>
      </c>
      <c r="F19" s="10">
        <v>0</v>
      </c>
      <c r="G19" s="10">
        <v>0</v>
      </c>
      <c r="H19" s="10">
        <v>0</v>
      </c>
      <c r="I19" s="10">
        <v>122.19</v>
      </c>
      <c r="J19" s="10">
        <v>0</v>
      </c>
      <c r="K19" s="10">
        <f t="shared" si="0"/>
        <v>246.66</v>
      </c>
      <c r="L19" s="10">
        <f t="shared" si="1"/>
        <v>246.66</v>
      </c>
    </row>
    <row r="20" spans="1:12" x14ac:dyDescent="0.25">
      <c r="A20" s="11">
        <f t="shared" si="2"/>
        <v>19</v>
      </c>
      <c r="B20" s="20" t="s">
        <v>53</v>
      </c>
      <c r="C20" s="20">
        <v>2013</v>
      </c>
      <c r="D20" s="25" t="s">
        <v>16</v>
      </c>
      <c r="E20" s="10">
        <v>110</v>
      </c>
      <c r="F20" s="10">
        <v>0</v>
      </c>
      <c r="G20" s="10">
        <v>0</v>
      </c>
      <c r="H20" s="10">
        <v>0</v>
      </c>
      <c r="I20" s="10">
        <v>81.849999999999994</v>
      </c>
      <c r="J20" s="10">
        <v>53.03</v>
      </c>
      <c r="K20" s="10">
        <f t="shared" si="0"/>
        <v>244.88</v>
      </c>
      <c r="L20" s="10">
        <f t="shared" si="1"/>
        <v>244.88</v>
      </c>
    </row>
    <row r="21" spans="1:12" x14ac:dyDescent="0.25">
      <c r="A21" s="11">
        <f t="shared" si="2"/>
        <v>20</v>
      </c>
      <c r="B21" s="20" t="s">
        <v>25</v>
      </c>
      <c r="C21" s="20">
        <v>1962</v>
      </c>
      <c r="D21" s="25" t="s">
        <v>16</v>
      </c>
      <c r="E21" s="10">
        <v>125.98</v>
      </c>
      <c r="F21" s="10">
        <v>118.72</v>
      </c>
      <c r="G21" s="10">
        <v>0</v>
      </c>
      <c r="H21" s="10">
        <v>0</v>
      </c>
      <c r="I21" s="10">
        <v>0</v>
      </c>
      <c r="J21" s="10">
        <v>0</v>
      </c>
      <c r="K21" s="10">
        <f t="shared" si="0"/>
        <v>244.7</v>
      </c>
      <c r="L21" s="10">
        <f t="shared" si="1"/>
        <v>244.7</v>
      </c>
    </row>
    <row r="22" spans="1:12" x14ac:dyDescent="0.25">
      <c r="A22" s="11">
        <f t="shared" si="2"/>
        <v>21</v>
      </c>
      <c r="B22" s="18" t="s">
        <v>83</v>
      </c>
      <c r="C22" s="19">
        <v>2005</v>
      </c>
      <c r="D22" s="24" t="s">
        <v>43</v>
      </c>
      <c r="E22" s="10">
        <v>0</v>
      </c>
      <c r="F22" s="10">
        <v>0</v>
      </c>
      <c r="G22" s="10">
        <v>0</v>
      </c>
      <c r="H22" s="10">
        <v>0</v>
      </c>
      <c r="I22" s="10">
        <v>123.08</v>
      </c>
      <c r="J22" s="10">
        <v>120</v>
      </c>
      <c r="K22" s="10">
        <f t="shared" si="0"/>
        <v>243.07999999999998</v>
      </c>
      <c r="L22" s="10">
        <f t="shared" si="1"/>
        <v>243.07999999999998</v>
      </c>
    </row>
    <row r="23" spans="1:12" x14ac:dyDescent="0.25">
      <c r="A23" s="11">
        <f t="shared" si="2"/>
        <v>22</v>
      </c>
      <c r="B23" s="18" t="s">
        <v>86</v>
      </c>
      <c r="C23" s="19">
        <v>1975</v>
      </c>
      <c r="D23" s="24" t="s">
        <v>24</v>
      </c>
      <c r="E23" s="10">
        <v>0</v>
      </c>
      <c r="F23" s="10">
        <v>0</v>
      </c>
      <c r="G23" s="10">
        <v>0</v>
      </c>
      <c r="H23" s="10">
        <v>0</v>
      </c>
      <c r="I23" s="10">
        <v>112.55</v>
      </c>
      <c r="J23" s="10">
        <v>119.87</v>
      </c>
      <c r="K23" s="10">
        <f t="shared" si="0"/>
        <v>232.42000000000002</v>
      </c>
      <c r="L23" s="10">
        <f t="shared" si="1"/>
        <v>232.42000000000002</v>
      </c>
    </row>
    <row r="24" spans="1:12" x14ac:dyDescent="0.25">
      <c r="A24" s="11">
        <f t="shared" si="2"/>
        <v>23</v>
      </c>
      <c r="B24" s="20" t="s">
        <v>45</v>
      </c>
      <c r="C24" s="20">
        <v>1968</v>
      </c>
      <c r="D24" s="25" t="s">
        <v>46</v>
      </c>
      <c r="E24" s="10">
        <v>115.98</v>
      </c>
      <c r="F24" s="10">
        <v>0</v>
      </c>
      <c r="G24" s="10">
        <v>0</v>
      </c>
      <c r="H24" s="10">
        <v>0</v>
      </c>
      <c r="I24" s="10">
        <v>110.65</v>
      </c>
      <c r="J24" s="10">
        <v>0</v>
      </c>
      <c r="K24" s="10">
        <f t="shared" si="0"/>
        <v>226.63</v>
      </c>
      <c r="L24" s="10">
        <f t="shared" si="1"/>
        <v>226.63</v>
      </c>
    </row>
    <row r="25" spans="1:12" x14ac:dyDescent="0.25">
      <c r="A25" s="11">
        <f t="shared" si="2"/>
        <v>24</v>
      </c>
      <c r="B25" s="18" t="s">
        <v>51</v>
      </c>
      <c r="C25" s="19">
        <v>2001</v>
      </c>
      <c r="D25" s="24" t="s">
        <v>16</v>
      </c>
      <c r="E25" s="10">
        <v>111.52</v>
      </c>
      <c r="F25" s="10">
        <v>0</v>
      </c>
      <c r="G25" s="10">
        <v>0</v>
      </c>
      <c r="H25" s="10">
        <v>113.09</v>
      </c>
      <c r="I25" s="10">
        <v>0</v>
      </c>
      <c r="J25" s="10">
        <v>0</v>
      </c>
      <c r="K25" s="10">
        <f t="shared" si="0"/>
        <v>224.61</v>
      </c>
      <c r="L25" s="10">
        <f t="shared" si="1"/>
        <v>224.61</v>
      </c>
    </row>
    <row r="26" spans="1:12" x14ac:dyDescent="0.25">
      <c r="A26" s="11">
        <f t="shared" si="2"/>
        <v>25</v>
      </c>
      <c r="B26" s="20" t="s">
        <v>27</v>
      </c>
      <c r="C26" s="20">
        <v>1995</v>
      </c>
      <c r="D26" s="25" t="s">
        <v>24</v>
      </c>
      <c r="E26" s="9">
        <v>120</v>
      </c>
      <c r="F26" s="9">
        <v>0</v>
      </c>
      <c r="G26" s="9">
        <v>102.14</v>
      </c>
      <c r="H26" s="9">
        <v>0</v>
      </c>
      <c r="I26" s="9">
        <v>0</v>
      </c>
      <c r="J26" s="9">
        <v>0</v>
      </c>
      <c r="K26" s="10">
        <f t="shared" si="0"/>
        <v>222.14</v>
      </c>
      <c r="L26" s="10">
        <f t="shared" si="1"/>
        <v>222.14</v>
      </c>
    </row>
    <row r="27" spans="1:12" x14ac:dyDescent="0.25">
      <c r="A27" s="11">
        <f t="shared" si="2"/>
        <v>26</v>
      </c>
      <c r="B27" s="20" t="s">
        <v>88</v>
      </c>
      <c r="C27" s="20">
        <v>2000</v>
      </c>
      <c r="D27" s="25" t="s">
        <v>21</v>
      </c>
      <c r="E27" s="10">
        <v>0</v>
      </c>
      <c r="F27" s="10">
        <v>0</v>
      </c>
      <c r="G27" s="10">
        <v>0</v>
      </c>
      <c r="H27" s="10">
        <v>0</v>
      </c>
      <c r="I27" s="10">
        <v>109.78</v>
      </c>
      <c r="J27" s="10">
        <v>111.96</v>
      </c>
      <c r="K27" s="10">
        <f t="shared" si="0"/>
        <v>221.74</v>
      </c>
      <c r="L27" s="10">
        <f t="shared" si="1"/>
        <v>221.74</v>
      </c>
    </row>
    <row r="28" spans="1:12" x14ac:dyDescent="0.25">
      <c r="A28" s="11">
        <f t="shared" si="2"/>
        <v>27</v>
      </c>
      <c r="B28" s="18" t="s">
        <v>54</v>
      </c>
      <c r="C28" s="19">
        <v>2010</v>
      </c>
      <c r="D28" s="24" t="s">
        <v>48</v>
      </c>
      <c r="E28" s="10">
        <v>0</v>
      </c>
      <c r="F28" s="10">
        <v>0</v>
      </c>
      <c r="G28" s="10">
        <v>110</v>
      </c>
      <c r="H28" s="10">
        <v>0</v>
      </c>
      <c r="I28" s="10">
        <v>105.29</v>
      </c>
      <c r="J28" s="10">
        <v>0</v>
      </c>
      <c r="K28" s="10">
        <f t="shared" si="0"/>
        <v>215.29000000000002</v>
      </c>
      <c r="L28" s="10">
        <f t="shared" si="1"/>
        <v>215.29000000000002</v>
      </c>
    </row>
    <row r="29" spans="1:12" x14ac:dyDescent="0.25">
      <c r="A29" s="11">
        <f t="shared" si="2"/>
        <v>28</v>
      </c>
      <c r="B29" s="20" t="s">
        <v>28</v>
      </c>
      <c r="C29" s="20">
        <v>1991</v>
      </c>
      <c r="D29" s="25" t="s">
        <v>16</v>
      </c>
      <c r="E29" s="9">
        <v>119.17</v>
      </c>
      <c r="F29" s="9">
        <v>79.260000000000005</v>
      </c>
      <c r="G29" s="9">
        <v>0</v>
      </c>
      <c r="H29" s="9">
        <v>0</v>
      </c>
      <c r="I29" s="9">
        <v>0</v>
      </c>
      <c r="J29" s="9">
        <v>0</v>
      </c>
      <c r="K29" s="10">
        <f t="shared" si="0"/>
        <v>198.43</v>
      </c>
      <c r="L29" s="10">
        <f t="shared" si="1"/>
        <v>198.43</v>
      </c>
    </row>
    <row r="30" spans="1:12" x14ac:dyDescent="0.25">
      <c r="A30" s="11">
        <f t="shared" si="2"/>
        <v>29</v>
      </c>
      <c r="B30" s="18" t="s">
        <v>92</v>
      </c>
      <c r="C30" s="19">
        <v>2006</v>
      </c>
      <c r="D30" s="24" t="s">
        <v>43</v>
      </c>
      <c r="E30" s="10">
        <v>0</v>
      </c>
      <c r="F30" s="10">
        <v>0</v>
      </c>
      <c r="G30" s="10">
        <v>0</v>
      </c>
      <c r="H30" s="10">
        <v>0</v>
      </c>
      <c r="I30" s="10">
        <v>104.69</v>
      </c>
      <c r="J30" s="10">
        <v>84.72</v>
      </c>
      <c r="K30" s="10">
        <f t="shared" si="0"/>
        <v>189.41</v>
      </c>
      <c r="L30" s="10">
        <f t="shared" si="1"/>
        <v>189.41</v>
      </c>
    </row>
    <row r="31" spans="1:12" x14ac:dyDescent="0.25">
      <c r="A31" s="11">
        <f t="shared" si="2"/>
        <v>30</v>
      </c>
      <c r="B31" s="18" t="s">
        <v>30</v>
      </c>
      <c r="C31" s="19">
        <v>1977</v>
      </c>
      <c r="D31" s="24" t="s">
        <v>16</v>
      </c>
      <c r="E31" s="10">
        <v>88.45</v>
      </c>
      <c r="F31" s="10">
        <v>100.39</v>
      </c>
      <c r="G31" s="10">
        <v>0</v>
      </c>
      <c r="H31" s="10">
        <v>0</v>
      </c>
      <c r="I31" s="10">
        <v>0</v>
      </c>
      <c r="J31" s="10">
        <v>0</v>
      </c>
      <c r="K31" s="10">
        <f t="shared" si="0"/>
        <v>188.84</v>
      </c>
      <c r="L31" s="10">
        <f t="shared" si="1"/>
        <v>188.84</v>
      </c>
    </row>
    <row r="32" spans="1:12" x14ac:dyDescent="0.25">
      <c r="A32" s="11">
        <f t="shared" si="2"/>
        <v>31</v>
      </c>
      <c r="B32" s="20" t="s">
        <v>64</v>
      </c>
      <c r="C32" s="20">
        <v>2013</v>
      </c>
      <c r="D32" s="25" t="s">
        <v>65</v>
      </c>
      <c r="E32" s="10">
        <v>0</v>
      </c>
      <c r="F32" s="10">
        <v>0</v>
      </c>
      <c r="G32" s="10">
        <v>79.91</v>
      </c>
      <c r="H32" s="10">
        <v>0</v>
      </c>
      <c r="I32" s="10">
        <v>70.3</v>
      </c>
      <c r="J32" s="10">
        <v>0</v>
      </c>
      <c r="K32" s="10">
        <f t="shared" si="0"/>
        <v>150.20999999999998</v>
      </c>
      <c r="L32" s="10">
        <f t="shared" si="1"/>
        <v>150.20999999999998</v>
      </c>
    </row>
    <row r="33" spans="1:12" x14ac:dyDescent="0.25">
      <c r="A33" s="11">
        <f t="shared" si="2"/>
        <v>32</v>
      </c>
      <c r="B33" s="22" t="s">
        <v>31</v>
      </c>
      <c r="C33" s="22">
        <v>1994</v>
      </c>
      <c r="D33" s="27" t="s">
        <v>32</v>
      </c>
      <c r="E33" s="10">
        <v>0</v>
      </c>
      <c r="F33" s="10">
        <v>149.77000000000001</v>
      </c>
      <c r="G33" s="10">
        <v>0</v>
      </c>
      <c r="H33" s="10">
        <v>0</v>
      </c>
      <c r="I33" s="10">
        <v>0</v>
      </c>
      <c r="J33" s="10">
        <v>0</v>
      </c>
      <c r="K33" s="10">
        <f t="shared" si="0"/>
        <v>149.77000000000001</v>
      </c>
      <c r="L33" s="10">
        <f t="shared" si="1"/>
        <v>149.77000000000001</v>
      </c>
    </row>
    <row r="34" spans="1:12" x14ac:dyDescent="0.25">
      <c r="A34" s="11">
        <f t="shared" si="2"/>
        <v>33</v>
      </c>
      <c r="B34" s="22" t="s">
        <v>34</v>
      </c>
      <c r="C34" s="22">
        <v>1977</v>
      </c>
      <c r="D34" s="27" t="s">
        <v>16</v>
      </c>
      <c r="E34" s="10">
        <v>0</v>
      </c>
      <c r="F34" s="10">
        <v>134.97</v>
      </c>
      <c r="G34" s="10">
        <v>0</v>
      </c>
      <c r="H34" s="10">
        <v>0</v>
      </c>
      <c r="I34" s="10">
        <v>0</v>
      </c>
      <c r="J34" s="10">
        <v>0</v>
      </c>
      <c r="K34" s="10">
        <f t="shared" ref="K34:K65" si="3">SUM(E34:J34)</f>
        <v>134.97</v>
      </c>
      <c r="L34" s="10">
        <f t="shared" ref="L34:L60" si="4">LARGE($E34:$J34,1)+ LARGE($E34:$J34,2)+ LARGE($E34:$J34,3)+ LARGE($E34:$J34,4)+ LARGE($E34:$J34,5)</f>
        <v>134.97</v>
      </c>
    </row>
    <row r="35" spans="1:12" x14ac:dyDescent="0.25">
      <c r="A35" s="11">
        <f t="shared" si="2"/>
        <v>34</v>
      </c>
      <c r="B35" s="8" t="s">
        <v>79</v>
      </c>
      <c r="C35" s="8">
        <v>1985</v>
      </c>
      <c r="D35" s="28" t="s">
        <v>80</v>
      </c>
      <c r="E35" s="9">
        <v>0</v>
      </c>
      <c r="F35" s="9">
        <v>0</v>
      </c>
      <c r="G35" s="9">
        <v>0</v>
      </c>
      <c r="H35" s="9">
        <v>0</v>
      </c>
      <c r="I35" s="9">
        <v>134.05000000000001</v>
      </c>
      <c r="J35" s="9">
        <v>0</v>
      </c>
      <c r="K35" s="10">
        <f t="shared" si="3"/>
        <v>134.05000000000001</v>
      </c>
      <c r="L35" s="10">
        <f t="shared" si="4"/>
        <v>134.05000000000001</v>
      </c>
    </row>
    <row r="36" spans="1:12" x14ac:dyDescent="0.25">
      <c r="A36" s="11">
        <f t="shared" si="2"/>
        <v>35</v>
      </c>
      <c r="B36" s="8" t="s">
        <v>37</v>
      </c>
      <c r="C36" s="8">
        <v>1980</v>
      </c>
      <c r="D36" s="28" t="s">
        <v>24</v>
      </c>
      <c r="E36" s="9">
        <v>130.88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10">
        <f t="shared" si="3"/>
        <v>130.88</v>
      </c>
      <c r="L36" s="10">
        <f t="shared" si="4"/>
        <v>130.88</v>
      </c>
    </row>
    <row r="37" spans="1:12" x14ac:dyDescent="0.25">
      <c r="A37" s="11">
        <f t="shared" si="2"/>
        <v>36</v>
      </c>
      <c r="B37" s="8" t="s">
        <v>81</v>
      </c>
      <c r="C37" s="8">
        <v>1983</v>
      </c>
      <c r="D37" s="28" t="s">
        <v>82</v>
      </c>
      <c r="E37" s="9">
        <v>0</v>
      </c>
      <c r="F37" s="9">
        <v>0</v>
      </c>
      <c r="G37" s="9">
        <v>0</v>
      </c>
      <c r="H37" s="9">
        <v>0</v>
      </c>
      <c r="I37" s="9">
        <v>130</v>
      </c>
      <c r="J37" s="9">
        <v>0</v>
      </c>
      <c r="K37" s="10">
        <f t="shared" si="3"/>
        <v>130</v>
      </c>
      <c r="L37" s="10">
        <f t="shared" si="4"/>
        <v>130</v>
      </c>
    </row>
    <row r="38" spans="1:12" x14ac:dyDescent="0.25">
      <c r="A38" s="11">
        <f t="shared" si="2"/>
        <v>37</v>
      </c>
      <c r="B38" s="8" t="s">
        <v>38</v>
      </c>
      <c r="C38" s="8">
        <v>1987</v>
      </c>
      <c r="D38" s="28" t="s">
        <v>39</v>
      </c>
      <c r="E38" s="9">
        <v>130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10">
        <f t="shared" si="3"/>
        <v>130</v>
      </c>
      <c r="L38" s="10">
        <f t="shared" si="4"/>
        <v>130</v>
      </c>
    </row>
    <row r="39" spans="1:12" x14ac:dyDescent="0.25">
      <c r="A39" s="11">
        <f t="shared" si="2"/>
        <v>38</v>
      </c>
      <c r="B39" s="8" t="s">
        <v>44</v>
      </c>
      <c r="C39" s="8">
        <v>1971</v>
      </c>
      <c r="D39" s="28" t="s">
        <v>16</v>
      </c>
      <c r="E39" s="9">
        <v>0</v>
      </c>
      <c r="F39" s="9">
        <v>120</v>
      </c>
      <c r="G39" s="9">
        <v>0</v>
      </c>
      <c r="H39" s="9">
        <v>0</v>
      </c>
      <c r="I39" s="9">
        <v>0</v>
      </c>
      <c r="J39" s="9">
        <v>0</v>
      </c>
      <c r="K39" s="10">
        <f t="shared" si="3"/>
        <v>120</v>
      </c>
      <c r="L39" s="10">
        <f t="shared" si="4"/>
        <v>120</v>
      </c>
    </row>
    <row r="40" spans="1:12" x14ac:dyDescent="0.25">
      <c r="A40" s="11">
        <f t="shared" si="2"/>
        <v>39</v>
      </c>
      <c r="B40" s="8" t="s">
        <v>47</v>
      </c>
      <c r="C40" s="8">
        <v>1972</v>
      </c>
      <c r="D40" s="28" t="s">
        <v>48</v>
      </c>
      <c r="E40" s="9">
        <v>0</v>
      </c>
      <c r="F40" s="9">
        <v>0</v>
      </c>
      <c r="G40" s="9">
        <v>114.19</v>
      </c>
      <c r="H40" s="9">
        <v>0</v>
      </c>
      <c r="I40" s="9">
        <v>0</v>
      </c>
      <c r="J40" s="9">
        <v>0</v>
      </c>
      <c r="K40" s="10">
        <f t="shared" si="3"/>
        <v>114.19</v>
      </c>
      <c r="L40" s="10">
        <f t="shared" si="4"/>
        <v>114.19</v>
      </c>
    </row>
    <row r="41" spans="1:12" x14ac:dyDescent="0.25">
      <c r="A41" s="11">
        <f t="shared" si="2"/>
        <v>40</v>
      </c>
      <c r="B41" s="8" t="s">
        <v>84</v>
      </c>
      <c r="C41" s="8">
        <v>1988</v>
      </c>
      <c r="D41" s="28" t="s">
        <v>21</v>
      </c>
      <c r="E41" s="9">
        <v>0</v>
      </c>
      <c r="F41" s="9">
        <v>0</v>
      </c>
      <c r="G41" s="9">
        <v>0</v>
      </c>
      <c r="H41" s="9">
        <v>0</v>
      </c>
      <c r="I41" s="9">
        <v>113.35</v>
      </c>
      <c r="J41" s="9">
        <v>0</v>
      </c>
      <c r="K41" s="10">
        <f t="shared" si="3"/>
        <v>113.35</v>
      </c>
      <c r="L41" s="10">
        <f t="shared" si="4"/>
        <v>113.35</v>
      </c>
    </row>
    <row r="42" spans="1:12" x14ac:dyDescent="0.25">
      <c r="A42" s="11">
        <f t="shared" si="2"/>
        <v>41</v>
      </c>
      <c r="B42" s="8" t="s">
        <v>85</v>
      </c>
      <c r="C42" s="8">
        <v>2004</v>
      </c>
      <c r="D42" s="28" t="s">
        <v>43</v>
      </c>
      <c r="E42" s="9">
        <v>0</v>
      </c>
      <c r="F42" s="9">
        <v>0</v>
      </c>
      <c r="G42" s="9">
        <v>0</v>
      </c>
      <c r="H42" s="9">
        <v>0</v>
      </c>
      <c r="I42" s="9">
        <v>112.97</v>
      </c>
      <c r="J42" s="9">
        <v>0</v>
      </c>
      <c r="K42" s="10">
        <f t="shared" si="3"/>
        <v>112.97</v>
      </c>
      <c r="L42" s="10">
        <f t="shared" si="4"/>
        <v>112.97</v>
      </c>
    </row>
    <row r="43" spans="1:12" x14ac:dyDescent="0.25">
      <c r="A43" s="11">
        <f t="shared" si="2"/>
        <v>42</v>
      </c>
      <c r="B43" s="8" t="s">
        <v>52</v>
      </c>
      <c r="C43" s="8">
        <v>1980</v>
      </c>
      <c r="D43" s="28" t="s">
        <v>16</v>
      </c>
      <c r="E43" s="9">
        <v>110.98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10">
        <f t="shared" si="3"/>
        <v>110.98</v>
      </c>
      <c r="L43" s="10">
        <f t="shared" si="4"/>
        <v>110.98</v>
      </c>
    </row>
    <row r="44" spans="1:12" x14ac:dyDescent="0.25">
      <c r="A44" s="11">
        <f t="shared" si="2"/>
        <v>43</v>
      </c>
      <c r="B44" s="8" t="s">
        <v>87</v>
      </c>
      <c r="C44" s="8">
        <v>2011</v>
      </c>
      <c r="D44" s="28" t="s">
        <v>24</v>
      </c>
      <c r="E44" s="9">
        <v>0</v>
      </c>
      <c r="F44" s="9">
        <v>0</v>
      </c>
      <c r="G44" s="9">
        <v>0</v>
      </c>
      <c r="H44" s="9">
        <v>0</v>
      </c>
      <c r="I44" s="9">
        <v>110</v>
      </c>
      <c r="J44" s="9">
        <v>0</v>
      </c>
      <c r="K44" s="10">
        <f t="shared" si="3"/>
        <v>110</v>
      </c>
      <c r="L44" s="10">
        <f t="shared" si="4"/>
        <v>110</v>
      </c>
    </row>
    <row r="45" spans="1:12" x14ac:dyDescent="0.25">
      <c r="A45" s="11">
        <f t="shared" si="2"/>
        <v>44</v>
      </c>
      <c r="B45" s="8" t="s">
        <v>101</v>
      </c>
      <c r="C45" s="8">
        <v>2007</v>
      </c>
      <c r="D45" s="28" t="s">
        <v>43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110</v>
      </c>
      <c r="K45" s="10">
        <f t="shared" si="3"/>
        <v>110</v>
      </c>
      <c r="L45" s="10">
        <f t="shared" si="4"/>
        <v>110</v>
      </c>
    </row>
    <row r="46" spans="1:12" x14ac:dyDescent="0.25">
      <c r="A46" s="11">
        <f t="shared" si="2"/>
        <v>45</v>
      </c>
      <c r="B46" s="8" t="s">
        <v>55</v>
      </c>
      <c r="C46" s="8">
        <v>1999</v>
      </c>
      <c r="D46" s="28" t="s">
        <v>56</v>
      </c>
      <c r="E46" s="9">
        <v>109.24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10">
        <f t="shared" si="3"/>
        <v>109.24</v>
      </c>
      <c r="L46" s="10">
        <f t="shared" si="4"/>
        <v>109.24</v>
      </c>
    </row>
    <row r="47" spans="1:12" x14ac:dyDescent="0.25">
      <c r="A47" s="11">
        <f t="shared" si="2"/>
        <v>46</v>
      </c>
      <c r="B47" s="8" t="s">
        <v>57</v>
      </c>
      <c r="C47" s="8">
        <v>1975</v>
      </c>
      <c r="D47" s="28" t="s">
        <v>58</v>
      </c>
      <c r="E47" s="9">
        <v>0</v>
      </c>
      <c r="F47" s="9">
        <v>108.63</v>
      </c>
      <c r="G47" s="9">
        <v>0</v>
      </c>
      <c r="H47" s="9">
        <v>0</v>
      </c>
      <c r="I47" s="9">
        <v>0</v>
      </c>
      <c r="J47" s="9">
        <v>0</v>
      </c>
      <c r="K47" s="10">
        <f t="shared" si="3"/>
        <v>108.63</v>
      </c>
      <c r="L47" s="10">
        <f t="shared" si="4"/>
        <v>108.63</v>
      </c>
    </row>
    <row r="48" spans="1:12" x14ac:dyDescent="0.25">
      <c r="A48" s="11">
        <f t="shared" si="2"/>
        <v>47</v>
      </c>
      <c r="B48" s="8" t="s">
        <v>89</v>
      </c>
      <c r="C48" s="8">
        <v>1978</v>
      </c>
      <c r="D48" s="28" t="s">
        <v>24</v>
      </c>
      <c r="E48" s="9">
        <v>0</v>
      </c>
      <c r="F48" s="9">
        <v>0</v>
      </c>
      <c r="G48" s="9">
        <v>0</v>
      </c>
      <c r="H48" s="9">
        <v>0</v>
      </c>
      <c r="I48" s="9">
        <v>106.71</v>
      </c>
      <c r="J48" s="9">
        <v>0</v>
      </c>
      <c r="K48" s="10">
        <f t="shared" si="3"/>
        <v>106.71</v>
      </c>
      <c r="L48" s="10">
        <f t="shared" si="4"/>
        <v>106.71</v>
      </c>
    </row>
    <row r="49" spans="1:12" x14ac:dyDescent="0.25">
      <c r="A49" s="11">
        <f t="shared" si="2"/>
        <v>48</v>
      </c>
      <c r="B49" s="8" t="s">
        <v>59</v>
      </c>
      <c r="C49" s="8">
        <v>1983</v>
      </c>
      <c r="D49" s="28" t="s">
        <v>24</v>
      </c>
      <c r="E49" s="9">
        <v>106.06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10">
        <f t="shared" si="3"/>
        <v>106.06</v>
      </c>
      <c r="L49" s="10">
        <f t="shared" si="4"/>
        <v>106.06</v>
      </c>
    </row>
    <row r="50" spans="1:12" x14ac:dyDescent="0.25">
      <c r="A50" s="11">
        <f t="shared" si="2"/>
        <v>49</v>
      </c>
      <c r="B50" s="8" t="s">
        <v>90</v>
      </c>
      <c r="C50" s="8">
        <v>1984</v>
      </c>
      <c r="D50" s="28" t="s">
        <v>91</v>
      </c>
      <c r="E50" s="9">
        <v>0</v>
      </c>
      <c r="F50" s="9">
        <v>0</v>
      </c>
      <c r="G50" s="9">
        <v>0</v>
      </c>
      <c r="H50" s="9">
        <v>0</v>
      </c>
      <c r="I50" s="9">
        <v>105.64</v>
      </c>
      <c r="J50" s="9">
        <v>0</v>
      </c>
      <c r="K50" s="10">
        <f t="shared" si="3"/>
        <v>105.64</v>
      </c>
      <c r="L50" s="10">
        <f t="shared" si="4"/>
        <v>105.64</v>
      </c>
    </row>
    <row r="51" spans="1:12" x14ac:dyDescent="0.25">
      <c r="A51" s="11">
        <f t="shared" si="2"/>
        <v>50</v>
      </c>
      <c r="B51" s="8" t="s">
        <v>60</v>
      </c>
      <c r="C51" s="8">
        <v>1978</v>
      </c>
      <c r="D51" s="28" t="s">
        <v>16</v>
      </c>
      <c r="E51" s="9">
        <v>102.74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10">
        <f t="shared" si="3"/>
        <v>102.74</v>
      </c>
      <c r="L51" s="10">
        <f t="shared" si="4"/>
        <v>102.74</v>
      </c>
    </row>
    <row r="52" spans="1:12" x14ac:dyDescent="0.25">
      <c r="A52" s="11">
        <f t="shared" si="2"/>
        <v>51</v>
      </c>
      <c r="B52" s="8" t="s">
        <v>93</v>
      </c>
      <c r="C52" s="8">
        <v>1985</v>
      </c>
      <c r="D52" s="28" t="s">
        <v>91</v>
      </c>
      <c r="E52" s="9">
        <v>0</v>
      </c>
      <c r="F52" s="9">
        <v>0</v>
      </c>
      <c r="G52" s="9">
        <v>0</v>
      </c>
      <c r="H52" s="9">
        <v>0</v>
      </c>
      <c r="I52" s="9">
        <v>102.49</v>
      </c>
      <c r="J52" s="9">
        <v>0</v>
      </c>
      <c r="K52" s="10">
        <f t="shared" si="3"/>
        <v>102.49</v>
      </c>
      <c r="L52" s="10">
        <f t="shared" si="4"/>
        <v>102.49</v>
      </c>
    </row>
    <row r="53" spans="1:12" x14ac:dyDescent="0.25">
      <c r="A53" s="11">
        <f t="shared" si="2"/>
        <v>52</v>
      </c>
      <c r="B53" s="8" t="s">
        <v>102</v>
      </c>
      <c r="C53" s="8">
        <v>2007</v>
      </c>
      <c r="D53" s="28" t="s">
        <v>43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100.01</v>
      </c>
      <c r="K53" s="10">
        <f t="shared" si="3"/>
        <v>100.01</v>
      </c>
      <c r="L53" s="10">
        <f t="shared" si="4"/>
        <v>100.01</v>
      </c>
    </row>
    <row r="54" spans="1:12" x14ac:dyDescent="0.25">
      <c r="A54" s="11">
        <f t="shared" si="2"/>
        <v>53</v>
      </c>
      <c r="B54" s="8" t="s">
        <v>61</v>
      </c>
      <c r="C54" s="8">
        <v>1987</v>
      </c>
      <c r="D54" s="28" t="s">
        <v>24</v>
      </c>
      <c r="E54" s="9">
        <v>93.81</v>
      </c>
      <c r="F54" s="9">
        <v>0</v>
      </c>
      <c r="G54" s="9">
        <v>0</v>
      </c>
      <c r="H54" s="9">
        <v>0</v>
      </c>
      <c r="I54" s="9">
        <v>0</v>
      </c>
      <c r="J54" s="9">
        <v>0</v>
      </c>
      <c r="K54" s="10">
        <f t="shared" si="3"/>
        <v>93.81</v>
      </c>
      <c r="L54" s="10">
        <f t="shared" si="4"/>
        <v>93.81</v>
      </c>
    </row>
    <row r="55" spans="1:12" x14ac:dyDescent="0.25">
      <c r="A55" s="11">
        <f t="shared" si="2"/>
        <v>54</v>
      </c>
      <c r="B55" s="8" t="s">
        <v>62</v>
      </c>
      <c r="C55" s="8">
        <v>1982</v>
      </c>
      <c r="D55" s="28" t="s">
        <v>48</v>
      </c>
      <c r="E55" s="9">
        <v>93.6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10">
        <f t="shared" si="3"/>
        <v>93.6</v>
      </c>
      <c r="L55" s="10">
        <f t="shared" si="4"/>
        <v>93.6</v>
      </c>
    </row>
    <row r="56" spans="1:12" x14ac:dyDescent="0.25">
      <c r="A56" s="11">
        <f t="shared" si="2"/>
        <v>55</v>
      </c>
      <c r="B56" s="8" t="s">
        <v>94</v>
      </c>
      <c r="C56" s="8">
        <v>1986</v>
      </c>
      <c r="D56" s="28" t="s">
        <v>24</v>
      </c>
      <c r="E56" s="9">
        <v>0</v>
      </c>
      <c r="F56" s="9">
        <v>0</v>
      </c>
      <c r="G56" s="9">
        <v>0</v>
      </c>
      <c r="H56" s="9">
        <v>0</v>
      </c>
      <c r="I56" s="9">
        <v>89.55</v>
      </c>
      <c r="J56" s="9">
        <v>0</v>
      </c>
      <c r="K56" s="10">
        <f t="shared" si="3"/>
        <v>89.55</v>
      </c>
      <c r="L56" s="10">
        <f t="shared" si="4"/>
        <v>89.55</v>
      </c>
    </row>
    <row r="57" spans="1:12" x14ac:dyDescent="0.25">
      <c r="A57" s="11">
        <f t="shared" si="2"/>
        <v>56</v>
      </c>
      <c r="B57" s="8" t="s">
        <v>95</v>
      </c>
      <c r="C57" s="8">
        <v>1970</v>
      </c>
      <c r="D57" s="28" t="s">
        <v>16</v>
      </c>
      <c r="E57" s="9">
        <v>0</v>
      </c>
      <c r="F57" s="9">
        <v>0</v>
      </c>
      <c r="G57" s="9">
        <v>0</v>
      </c>
      <c r="H57" s="9">
        <v>0</v>
      </c>
      <c r="I57" s="9">
        <v>89.44</v>
      </c>
      <c r="J57" s="9">
        <v>0</v>
      </c>
      <c r="K57" s="10">
        <f t="shared" si="3"/>
        <v>89.44</v>
      </c>
      <c r="L57" s="10">
        <f t="shared" si="4"/>
        <v>89.44</v>
      </c>
    </row>
    <row r="58" spans="1:12" x14ac:dyDescent="0.25">
      <c r="A58" s="11">
        <f t="shared" si="2"/>
        <v>57</v>
      </c>
      <c r="B58" s="8" t="s">
        <v>96</v>
      </c>
      <c r="C58" s="8">
        <v>2007</v>
      </c>
      <c r="D58" s="28" t="s">
        <v>43</v>
      </c>
      <c r="E58" s="9">
        <v>0</v>
      </c>
      <c r="F58" s="9">
        <v>0</v>
      </c>
      <c r="G58" s="9">
        <v>0</v>
      </c>
      <c r="H58" s="9">
        <v>0</v>
      </c>
      <c r="I58" s="9">
        <v>87.07</v>
      </c>
      <c r="J58" s="9">
        <v>0</v>
      </c>
      <c r="K58" s="10">
        <f t="shared" si="3"/>
        <v>87.07</v>
      </c>
      <c r="L58" s="10">
        <f t="shared" si="4"/>
        <v>87.07</v>
      </c>
    </row>
    <row r="59" spans="1:12" x14ac:dyDescent="0.25">
      <c r="A59" s="11">
        <f t="shared" si="2"/>
        <v>58</v>
      </c>
      <c r="B59" s="8" t="s">
        <v>97</v>
      </c>
      <c r="C59" s="8">
        <v>2014</v>
      </c>
      <c r="D59" s="28" t="s">
        <v>24</v>
      </c>
      <c r="E59" s="9">
        <v>0</v>
      </c>
      <c r="F59" s="9">
        <v>0</v>
      </c>
      <c r="G59" s="9">
        <v>0</v>
      </c>
      <c r="H59" s="9">
        <v>0</v>
      </c>
      <c r="I59" s="9">
        <v>70.709999999999994</v>
      </c>
      <c r="J59" s="9">
        <v>0</v>
      </c>
      <c r="K59" s="10">
        <f t="shared" si="3"/>
        <v>70.709999999999994</v>
      </c>
      <c r="L59" s="10">
        <f t="shared" si="4"/>
        <v>70.709999999999994</v>
      </c>
    </row>
    <row r="60" spans="1:12" x14ac:dyDescent="0.25">
      <c r="A60" s="11">
        <f t="shared" si="2"/>
        <v>59</v>
      </c>
      <c r="B60" s="8" t="s">
        <v>66</v>
      </c>
      <c r="C60" s="8">
        <v>1955</v>
      </c>
      <c r="D60" s="28" t="s">
        <v>67</v>
      </c>
      <c r="E60" s="9">
        <v>69.599999999999994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10">
        <f t="shared" si="3"/>
        <v>69.599999999999994</v>
      </c>
      <c r="L60" s="10">
        <f t="shared" si="4"/>
        <v>69.599999999999994</v>
      </c>
    </row>
  </sheetData>
  <sortState ref="A2:L60">
    <sortCondition descending="1" ref="L2:L60"/>
  </sortState>
  <phoneticPr fontId="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L14"/>
  <sheetViews>
    <sheetView workbookViewId="0"/>
  </sheetViews>
  <sheetFormatPr defaultRowHeight="15" x14ac:dyDescent="0.25"/>
  <cols>
    <col min="1" max="1" width="9.140625" style="8"/>
    <col min="2" max="2" width="22.140625" style="8" bestFit="1" customWidth="1"/>
    <col min="3" max="3" width="11" style="8" customWidth="1"/>
    <col min="4" max="4" width="9.140625" style="8"/>
    <col min="5" max="9" width="10.28515625" style="9" bestFit="1" customWidth="1"/>
    <col min="10" max="10" width="10.28515625" style="9" customWidth="1"/>
    <col min="11" max="11" width="11.7109375" style="9" bestFit="1" customWidth="1"/>
    <col min="12" max="12" width="14.140625" style="9" customWidth="1"/>
    <col min="13" max="16384" width="9.140625" style="8"/>
  </cols>
  <sheetData>
    <row r="1" spans="1:12" ht="51.75" x14ac:dyDescent="0.25">
      <c r="A1" s="13" t="s">
        <v>7</v>
      </c>
      <c r="B1" s="13" t="s">
        <v>0</v>
      </c>
      <c r="C1" s="14" t="s">
        <v>8</v>
      </c>
      <c r="D1" s="13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11</v>
      </c>
      <c r="K1" s="16" t="s">
        <v>10</v>
      </c>
      <c r="L1" s="17" t="s">
        <v>12</v>
      </c>
    </row>
    <row r="2" spans="1:12" s="34" customFormat="1" x14ac:dyDescent="0.25">
      <c r="A2" s="30">
        <v>1</v>
      </c>
      <c r="B2" s="38" t="s">
        <v>68</v>
      </c>
      <c r="C2" s="38">
        <v>1994</v>
      </c>
      <c r="D2" s="38" t="s">
        <v>16</v>
      </c>
      <c r="E2" s="33">
        <v>0</v>
      </c>
      <c r="F2" s="33">
        <v>120</v>
      </c>
      <c r="G2" s="33">
        <v>130</v>
      </c>
      <c r="H2" s="33">
        <v>130</v>
      </c>
      <c r="I2" s="39">
        <v>124.82</v>
      </c>
      <c r="J2" s="39">
        <v>150</v>
      </c>
      <c r="K2" s="33">
        <f t="shared" ref="K2:K14" si="0">SUM(E2:J2)</f>
        <v>654.81999999999994</v>
      </c>
      <c r="L2" s="33">
        <f t="shared" ref="L2:L14" si="1">LARGE($E2:$J2,1)+ LARGE($E2:$J2,2)+ LARGE($E2:$J2,3)+ LARGE($E2:$J2,4)+ LARGE($E2:$J2,5)</f>
        <v>654.81999999999994</v>
      </c>
    </row>
    <row r="3" spans="1:12" s="34" customFormat="1" x14ac:dyDescent="0.25">
      <c r="A3" s="30">
        <f>A2+1</f>
        <v>2</v>
      </c>
      <c r="B3" s="38" t="s">
        <v>69</v>
      </c>
      <c r="C3" s="38">
        <v>2006</v>
      </c>
      <c r="D3" s="38" t="s">
        <v>70</v>
      </c>
      <c r="E3" s="33">
        <v>120</v>
      </c>
      <c r="F3" s="33">
        <v>0</v>
      </c>
      <c r="G3" s="33">
        <v>120.77</v>
      </c>
      <c r="H3" s="33">
        <v>120</v>
      </c>
      <c r="I3" s="33">
        <v>116.59</v>
      </c>
      <c r="J3" s="33">
        <v>0</v>
      </c>
      <c r="K3" s="33">
        <f t="shared" si="0"/>
        <v>477.36</v>
      </c>
      <c r="L3" s="33">
        <f t="shared" si="1"/>
        <v>477.36</v>
      </c>
    </row>
    <row r="4" spans="1:12" s="34" customFormat="1" x14ac:dyDescent="0.25">
      <c r="A4" s="30">
        <f t="shared" ref="A4:A14" si="2">A3+1</f>
        <v>3</v>
      </c>
      <c r="B4" s="34" t="s">
        <v>73</v>
      </c>
      <c r="C4" s="34">
        <v>2015</v>
      </c>
      <c r="D4" s="34" t="s">
        <v>72</v>
      </c>
      <c r="E4" s="39">
        <v>105</v>
      </c>
      <c r="F4" s="39">
        <v>0</v>
      </c>
      <c r="G4" s="39">
        <v>105</v>
      </c>
      <c r="H4" s="39">
        <v>0</v>
      </c>
      <c r="I4" s="39">
        <v>105</v>
      </c>
      <c r="J4" s="39">
        <v>105</v>
      </c>
      <c r="K4" s="33">
        <f t="shared" si="0"/>
        <v>420</v>
      </c>
      <c r="L4" s="33">
        <f t="shared" si="1"/>
        <v>420</v>
      </c>
    </row>
    <row r="5" spans="1:12" x14ac:dyDescent="0.25">
      <c r="A5" s="11">
        <f t="shared" si="2"/>
        <v>4</v>
      </c>
      <c r="B5" s="8" t="s">
        <v>71</v>
      </c>
      <c r="C5" s="8">
        <v>2010</v>
      </c>
      <c r="D5" s="8" t="s">
        <v>72</v>
      </c>
      <c r="E5" s="9">
        <v>110</v>
      </c>
      <c r="F5" s="9">
        <v>0</v>
      </c>
      <c r="G5" s="9">
        <v>110</v>
      </c>
      <c r="H5" s="9">
        <v>0</v>
      </c>
      <c r="I5" s="9">
        <v>95.94</v>
      </c>
      <c r="J5" s="9">
        <v>85.32</v>
      </c>
      <c r="K5" s="10">
        <f t="shared" si="0"/>
        <v>401.26</v>
      </c>
      <c r="L5" s="10">
        <f t="shared" si="1"/>
        <v>401.26</v>
      </c>
    </row>
    <row r="6" spans="1:12" x14ac:dyDescent="0.25">
      <c r="A6" s="11">
        <f t="shared" si="2"/>
        <v>5</v>
      </c>
      <c r="B6" s="8" t="s">
        <v>77</v>
      </c>
      <c r="C6" s="8">
        <v>1989</v>
      </c>
      <c r="D6" s="8" t="s">
        <v>24</v>
      </c>
      <c r="E6" s="9">
        <v>130</v>
      </c>
      <c r="F6" s="9">
        <v>0</v>
      </c>
      <c r="G6" s="9">
        <v>0</v>
      </c>
      <c r="H6" s="9">
        <v>0</v>
      </c>
      <c r="I6" s="9">
        <v>150</v>
      </c>
      <c r="J6" s="9">
        <v>0</v>
      </c>
      <c r="K6" s="10">
        <f t="shared" si="0"/>
        <v>280</v>
      </c>
      <c r="L6" s="10">
        <f t="shared" si="1"/>
        <v>280</v>
      </c>
    </row>
    <row r="7" spans="1:12" x14ac:dyDescent="0.25">
      <c r="A7" s="11">
        <f t="shared" si="2"/>
        <v>6</v>
      </c>
      <c r="B7" s="8" t="s">
        <v>76</v>
      </c>
      <c r="C7" s="8">
        <v>1982</v>
      </c>
      <c r="D7" s="8" t="s">
        <v>16</v>
      </c>
      <c r="E7" s="9">
        <v>0</v>
      </c>
      <c r="F7" s="9">
        <v>150</v>
      </c>
      <c r="G7" s="9">
        <v>0</v>
      </c>
      <c r="H7" s="9">
        <v>0</v>
      </c>
      <c r="I7" s="9">
        <v>130</v>
      </c>
      <c r="J7" s="9">
        <v>0</v>
      </c>
      <c r="K7" s="10">
        <f t="shared" si="0"/>
        <v>280</v>
      </c>
      <c r="L7" s="10">
        <f t="shared" si="1"/>
        <v>280</v>
      </c>
    </row>
    <row r="8" spans="1:12" x14ac:dyDescent="0.25">
      <c r="A8" s="11">
        <f t="shared" si="2"/>
        <v>7</v>
      </c>
      <c r="B8" s="8" t="s">
        <v>98</v>
      </c>
      <c r="C8" s="8">
        <v>2007</v>
      </c>
      <c r="D8" s="8" t="s">
        <v>43</v>
      </c>
      <c r="E8" s="9">
        <v>0</v>
      </c>
      <c r="F8" s="9">
        <v>0</v>
      </c>
      <c r="G8" s="9">
        <v>0</v>
      </c>
      <c r="H8" s="9">
        <v>0</v>
      </c>
      <c r="I8" s="9">
        <v>110</v>
      </c>
      <c r="J8" s="9">
        <v>120</v>
      </c>
      <c r="K8" s="10">
        <f t="shared" si="0"/>
        <v>230</v>
      </c>
      <c r="L8" s="10">
        <f t="shared" si="1"/>
        <v>230</v>
      </c>
    </row>
    <row r="9" spans="1:12" x14ac:dyDescent="0.25">
      <c r="A9" s="11">
        <f t="shared" si="2"/>
        <v>8</v>
      </c>
      <c r="B9" s="8" t="s">
        <v>78</v>
      </c>
      <c r="C9" s="8">
        <v>2009</v>
      </c>
      <c r="D9" s="8" t="s">
        <v>16</v>
      </c>
      <c r="E9" s="9">
        <v>81.27</v>
      </c>
      <c r="F9" s="9">
        <v>0</v>
      </c>
      <c r="G9" s="9">
        <v>0</v>
      </c>
      <c r="H9" s="9">
        <v>0</v>
      </c>
      <c r="I9" s="9">
        <v>78.66</v>
      </c>
      <c r="J9" s="9">
        <v>57.3</v>
      </c>
      <c r="K9" s="10">
        <f t="shared" si="0"/>
        <v>217.23000000000002</v>
      </c>
      <c r="L9" s="10">
        <f t="shared" si="1"/>
        <v>217.23000000000002</v>
      </c>
    </row>
    <row r="10" spans="1:12" x14ac:dyDescent="0.25">
      <c r="A10" s="11">
        <f t="shared" si="2"/>
        <v>9</v>
      </c>
      <c r="B10" s="8" t="s">
        <v>74</v>
      </c>
      <c r="C10" s="8">
        <v>1988</v>
      </c>
      <c r="D10" s="8" t="s">
        <v>75</v>
      </c>
      <c r="E10" s="9">
        <v>150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10">
        <f t="shared" si="0"/>
        <v>150</v>
      </c>
      <c r="L10" s="10">
        <f t="shared" si="1"/>
        <v>150</v>
      </c>
    </row>
    <row r="11" spans="1:12" x14ac:dyDescent="0.25">
      <c r="A11" s="11">
        <f t="shared" si="2"/>
        <v>10</v>
      </c>
      <c r="B11" s="8" t="s">
        <v>103</v>
      </c>
      <c r="C11" s="8">
        <v>2005</v>
      </c>
      <c r="D11" s="8" t="s">
        <v>43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110</v>
      </c>
      <c r="K11" s="10">
        <f t="shared" si="0"/>
        <v>110</v>
      </c>
      <c r="L11" s="10">
        <f t="shared" si="1"/>
        <v>110</v>
      </c>
    </row>
    <row r="12" spans="1:12" x14ac:dyDescent="0.25">
      <c r="A12" s="11">
        <f t="shared" si="2"/>
        <v>11</v>
      </c>
      <c r="B12" s="8" t="s">
        <v>99</v>
      </c>
      <c r="C12" s="8">
        <v>2007</v>
      </c>
      <c r="D12" s="8" t="s">
        <v>43</v>
      </c>
      <c r="E12" s="9">
        <v>0</v>
      </c>
      <c r="F12" s="9">
        <v>0</v>
      </c>
      <c r="G12" s="9">
        <v>0</v>
      </c>
      <c r="H12" s="9">
        <v>0</v>
      </c>
      <c r="I12" s="9">
        <v>106.84</v>
      </c>
      <c r="J12" s="9">
        <v>0</v>
      </c>
      <c r="K12" s="10">
        <f t="shared" si="0"/>
        <v>106.84</v>
      </c>
      <c r="L12" s="10">
        <f t="shared" si="1"/>
        <v>106.84</v>
      </c>
    </row>
    <row r="13" spans="1:12" x14ac:dyDescent="0.25">
      <c r="A13" s="11">
        <f t="shared" si="2"/>
        <v>12</v>
      </c>
      <c r="B13" s="8" t="s">
        <v>104</v>
      </c>
      <c r="C13" s="8">
        <v>2006</v>
      </c>
      <c r="D13" s="8" t="s">
        <v>43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102.16</v>
      </c>
      <c r="K13" s="10">
        <f t="shared" si="0"/>
        <v>102.16</v>
      </c>
      <c r="L13" s="10">
        <f t="shared" si="1"/>
        <v>102.16</v>
      </c>
    </row>
    <row r="14" spans="1:12" x14ac:dyDescent="0.25">
      <c r="A14" s="11">
        <f t="shared" si="2"/>
        <v>13</v>
      </c>
      <c r="B14" s="8" t="s">
        <v>100</v>
      </c>
      <c r="C14" s="8">
        <v>2006</v>
      </c>
      <c r="D14" s="8" t="s">
        <v>43</v>
      </c>
      <c r="E14" s="9">
        <v>0</v>
      </c>
      <c r="F14" s="9">
        <v>0</v>
      </c>
      <c r="G14" s="9">
        <v>0</v>
      </c>
      <c r="H14" s="9">
        <v>0</v>
      </c>
      <c r="I14" s="9">
        <v>88.71</v>
      </c>
      <c r="J14" s="9">
        <v>0</v>
      </c>
      <c r="K14" s="10">
        <f t="shared" si="0"/>
        <v>88.71</v>
      </c>
      <c r="L14" s="10">
        <f t="shared" si="1"/>
        <v>88.71</v>
      </c>
    </row>
  </sheetData>
  <sortState ref="A2:L14">
    <sortCondition descending="1" ref="L2:L14"/>
  </sortState>
  <phoneticPr fontId="0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L60"/>
  <sheetViews>
    <sheetView workbookViewId="0"/>
  </sheetViews>
  <sheetFormatPr defaultRowHeight="15" x14ac:dyDescent="0.25"/>
  <cols>
    <col min="1" max="1" width="9.140625" style="8"/>
    <col min="2" max="2" width="22.85546875" style="8" bestFit="1" customWidth="1"/>
    <col min="3" max="3" width="10.85546875" style="8" customWidth="1"/>
    <col min="4" max="4" width="9.140625" style="8"/>
    <col min="5" max="9" width="10.28515625" style="9" bestFit="1" customWidth="1"/>
    <col min="10" max="10" width="10.28515625" style="9" customWidth="1"/>
    <col min="11" max="11" width="11.85546875" style="9" bestFit="1" customWidth="1"/>
    <col min="12" max="12" width="15.7109375" style="9" customWidth="1"/>
    <col min="13" max="16384" width="9.140625" style="8"/>
  </cols>
  <sheetData>
    <row r="1" spans="1:12" ht="39" x14ac:dyDescent="0.25">
      <c r="A1" s="13" t="s">
        <v>7</v>
      </c>
      <c r="B1" s="13" t="s">
        <v>0</v>
      </c>
      <c r="C1" s="14" t="s">
        <v>8</v>
      </c>
      <c r="D1" s="13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11</v>
      </c>
      <c r="K1" s="16" t="s">
        <v>9</v>
      </c>
      <c r="L1" s="17" t="s">
        <v>12</v>
      </c>
    </row>
    <row r="2" spans="1:12" s="34" customFormat="1" x14ac:dyDescent="0.25">
      <c r="A2" s="30">
        <v>1</v>
      </c>
      <c r="B2" s="34" t="s">
        <v>14</v>
      </c>
      <c r="C2" s="34">
        <v>1988</v>
      </c>
      <c r="D2" s="34" t="s">
        <v>16</v>
      </c>
      <c r="E2" s="39">
        <v>150.63</v>
      </c>
      <c r="F2" s="39">
        <v>150.16</v>
      </c>
      <c r="G2" s="39">
        <v>150.63</v>
      </c>
      <c r="H2" s="39">
        <v>150.63</v>
      </c>
      <c r="I2" s="39">
        <v>150.63</v>
      </c>
      <c r="J2" s="39">
        <v>0</v>
      </c>
      <c r="K2" s="39">
        <f>SUM(E2:J2)</f>
        <v>752.68</v>
      </c>
      <c r="L2" s="39">
        <f>LARGE($E2:$J2,1)+ LARGE($E2:$J2,2)+ LARGE($E2:$J2,3)+ LARGE($E2:$J2,4)+ LARGE($E2:$J2,5)</f>
        <v>752.68</v>
      </c>
    </row>
    <row r="3" spans="1:12" s="34" customFormat="1" x14ac:dyDescent="0.25">
      <c r="A3" s="30">
        <f>A2+1</f>
        <v>2</v>
      </c>
      <c r="B3" s="34" t="s">
        <v>15</v>
      </c>
      <c r="C3" s="34">
        <v>1994</v>
      </c>
      <c r="D3" s="34" t="s">
        <v>16</v>
      </c>
      <c r="E3" s="39">
        <v>146.30000000000001</v>
      </c>
      <c r="F3" s="39">
        <v>150.09</v>
      </c>
      <c r="G3" s="39">
        <v>0</v>
      </c>
      <c r="H3" s="39">
        <v>141.33000000000001</v>
      </c>
      <c r="I3" s="39">
        <v>143.54</v>
      </c>
      <c r="J3" s="39">
        <v>130.08000000000001</v>
      </c>
      <c r="K3" s="39">
        <f>SUM(E3:J3)</f>
        <v>711.34</v>
      </c>
      <c r="L3" s="39">
        <f>LARGE($E3:$J3,1)+ LARGE($E3:$J3,2)+ LARGE($E3:$J3,3)+ LARGE($E3:$J3,4)+ LARGE($E3:$J3,5)</f>
        <v>711.34</v>
      </c>
    </row>
    <row r="4" spans="1:12" s="34" customFormat="1" x14ac:dyDescent="0.25">
      <c r="A4" s="30">
        <f t="shared" ref="A4:A60" si="0">A3+1</f>
        <v>3</v>
      </c>
      <c r="B4" s="34" t="s">
        <v>20</v>
      </c>
      <c r="C4" s="34">
        <v>1987</v>
      </c>
      <c r="D4" s="34" t="s">
        <v>21</v>
      </c>
      <c r="E4" s="39">
        <v>125.85</v>
      </c>
      <c r="F4" s="39">
        <v>130.83000000000001</v>
      </c>
      <c r="G4" s="39">
        <v>0</v>
      </c>
      <c r="H4" s="39">
        <v>136.34</v>
      </c>
      <c r="I4" s="39">
        <v>134.38</v>
      </c>
      <c r="J4" s="39">
        <v>150.96</v>
      </c>
      <c r="K4" s="39">
        <f>SUM(E4:J4)</f>
        <v>678.36</v>
      </c>
      <c r="L4" s="39">
        <f>LARGE($E4:$J4,1)+ LARGE($E4:$J4,2)+ LARGE($E4:$J4,3)+ LARGE($E4:$J4,4)+ LARGE($E4:$J4,5)</f>
        <v>678.36</v>
      </c>
    </row>
    <row r="5" spans="1:12" x14ac:dyDescent="0.25">
      <c r="A5" s="11">
        <f t="shared" si="0"/>
        <v>4</v>
      </c>
      <c r="B5" s="8" t="s">
        <v>19</v>
      </c>
      <c r="C5" s="8">
        <v>1989</v>
      </c>
      <c r="D5" s="8" t="s">
        <v>16</v>
      </c>
      <c r="E5" s="9">
        <v>0</v>
      </c>
      <c r="F5" s="9">
        <v>127.28</v>
      </c>
      <c r="G5" s="9">
        <v>130.32</v>
      </c>
      <c r="H5" s="9">
        <v>129</v>
      </c>
      <c r="I5" s="9">
        <v>125.99</v>
      </c>
      <c r="J5" s="9">
        <v>127.35</v>
      </c>
      <c r="K5" s="9">
        <f>SUM(E5:J5)</f>
        <v>639.94000000000005</v>
      </c>
      <c r="L5" s="9">
        <f>LARGE($E5:$J5,1)+ LARGE($E5:$J5,2)+ LARGE($E5:$J5,3)+ LARGE($E5:$J5,4)+ LARGE($E5:$J5,5)</f>
        <v>639.93999999999994</v>
      </c>
    </row>
    <row r="6" spans="1:12" x14ac:dyDescent="0.25">
      <c r="A6" s="11">
        <f t="shared" si="0"/>
        <v>5</v>
      </c>
      <c r="B6" s="8" t="s">
        <v>29</v>
      </c>
      <c r="C6" s="8">
        <v>1961</v>
      </c>
      <c r="D6" s="8" t="s">
        <v>16</v>
      </c>
      <c r="E6" s="9">
        <v>118.37</v>
      </c>
      <c r="F6" s="9">
        <v>0</v>
      </c>
      <c r="G6" s="9">
        <v>121.45</v>
      </c>
      <c r="H6" s="9">
        <v>146.66999999999999</v>
      </c>
      <c r="I6" s="9">
        <v>119.61</v>
      </c>
      <c r="J6" s="9">
        <v>106.54</v>
      </c>
      <c r="K6" s="9">
        <f>SUM(E6:J6)</f>
        <v>612.64</v>
      </c>
      <c r="L6" s="9">
        <f>LARGE($E6:$J6,1)+ LARGE($E6:$J6,2)+ LARGE($E6:$J6,3)+ LARGE($E6:$J6,4)+ LARGE($E6:$J6,5)</f>
        <v>612.64</v>
      </c>
    </row>
    <row r="7" spans="1:12" x14ac:dyDescent="0.25">
      <c r="A7" s="11">
        <f t="shared" si="0"/>
        <v>6</v>
      </c>
      <c r="B7" s="8" t="s">
        <v>23</v>
      </c>
      <c r="C7" s="8">
        <v>1991</v>
      </c>
      <c r="D7" s="8" t="s">
        <v>24</v>
      </c>
      <c r="E7" s="9">
        <v>121.4</v>
      </c>
      <c r="F7" s="9">
        <v>125.13</v>
      </c>
      <c r="G7" s="9">
        <v>0</v>
      </c>
      <c r="H7" s="9">
        <v>119.81</v>
      </c>
      <c r="I7" s="9">
        <v>117.44</v>
      </c>
      <c r="J7" s="9">
        <v>0</v>
      </c>
      <c r="K7" s="9">
        <f>SUM(E7:J7)</f>
        <v>483.78000000000003</v>
      </c>
      <c r="L7" s="9">
        <f>LARGE($E7:$J7,1)+ LARGE($E7:$J7,2)+ LARGE($E7:$J7,3)+ LARGE($E7:$J7,4)+ LARGE($E7:$J7,5)</f>
        <v>483.78000000000003</v>
      </c>
    </row>
    <row r="8" spans="1:12" x14ac:dyDescent="0.25">
      <c r="A8" s="11">
        <f t="shared" si="0"/>
        <v>7</v>
      </c>
      <c r="B8" s="8" t="s">
        <v>41</v>
      </c>
      <c r="C8" s="8">
        <v>1962</v>
      </c>
      <c r="D8" s="8" t="s">
        <v>21</v>
      </c>
      <c r="E8" s="9">
        <v>149.04</v>
      </c>
      <c r="F8" s="9">
        <v>0</v>
      </c>
      <c r="G8" s="9">
        <v>0</v>
      </c>
      <c r="H8" s="9">
        <v>157.08000000000001</v>
      </c>
      <c r="I8" s="9">
        <v>156.66999999999999</v>
      </c>
      <c r="J8" s="9">
        <v>0</v>
      </c>
      <c r="K8" s="9">
        <f>SUM(E8:J8)</f>
        <v>462.78999999999996</v>
      </c>
      <c r="L8" s="9">
        <f>LARGE($E8:$J8,1)+ LARGE($E8:$J8,2)+ LARGE($E8:$J8,3)+ LARGE($E8:$J8,4)+ LARGE($E8:$J8,5)</f>
        <v>462.78999999999996</v>
      </c>
    </row>
    <row r="9" spans="1:12" x14ac:dyDescent="0.25">
      <c r="A9" s="11">
        <f t="shared" si="0"/>
        <v>8</v>
      </c>
      <c r="B9" s="8" t="s">
        <v>33</v>
      </c>
      <c r="C9" s="8">
        <v>1976</v>
      </c>
      <c r="D9" s="8" t="s">
        <v>16</v>
      </c>
      <c r="E9" s="9">
        <v>0</v>
      </c>
      <c r="F9" s="9">
        <v>147.63999999999999</v>
      </c>
      <c r="G9" s="9">
        <v>0</v>
      </c>
      <c r="H9" s="9">
        <v>142.47</v>
      </c>
      <c r="I9" s="9">
        <v>141.75</v>
      </c>
      <c r="J9" s="9">
        <v>0</v>
      </c>
      <c r="K9" s="9">
        <f>SUM(E9:J9)</f>
        <v>431.86</v>
      </c>
      <c r="L9" s="9">
        <f>LARGE($E9:$J9,1)+ LARGE($E9:$J9,2)+ LARGE($E9:$J9,3)+ LARGE($E9:$J9,4)+ LARGE($E9:$J9,5)</f>
        <v>431.86</v>
      </c>
    </row>
    <row r="10" spans="1:12" x14ac:dyDescent="0.25">
      <c r="A10" s="11">
        <f t="shared" si="0"/>
        <v>9</v>
      </c>
      <c r="B10" s="8" t="s">
        <v>49</v>
      </c>
      <c r="C10" s="8">
        <v>1965</v>
      </c>
      <c r="D10" s="8" t="s">
        <v>16</v>
      </c>
      <c r="E10" s="9">
        <v>0</v>
      </c>
      <c r="F10" s="9">
        <v>131.57</v>
      </c>
      <c r="G10" s="9">
        <v>0</v>
      </c>
      <c r="H10" s="9">
        <v>135.22999999999999</v>
      </c>
      <c r="I10" s="9">
        <v>140.29</v>
      </c>
      <c r="J10" s="9">
        <v>0</v>
      </c>
      <c r="K10" s="9">
        <f>SUM(E10:J10)</f>
        <v>407.08999999999992</v>
      </c>
      <c r="L10" s="9">
        <f>LARGE($E10:$J10,1)+ LARGE($E10:$J10,2)+ LARGE($E10:$J10,3)+ LARGE($E10:$J10,4)+ LARGE($E10:$J10,5)</f>
        <v>407.09</v>
      </c>
    </row>
    <row r="11" spans="1:12" x14ac:dyDescent="0.25">
      <c r="A11" s="11">
        <f t="shared" si="0"/>
        <v>10</v>
      </c>
      <c r="B11" s="8" t="s">
        <v>22</v>
      </c>
      <c r="C11" s="8">
        <v>1977</v>
      </c>
      <c r="D11" s="8" t="s">
        <v>16</v>
      </c>
      <c r="E11" s="9">
        <v>129.63</v>
      </c>
      <c r="F11" s="9">
        <v>132.21</v>
      </c>
      <c r="G11" s="9">
        <v>0</v>
      </c>
      <c r="H11" s="9">
        <v>0</v>
      </c>
      <c r="I11" s="9">
        <v>134.19999999999999</v>
      </c>
      <c r="J11" s="9">
        <v>0</v>
      </c>
      <c r="K11" s="9">
        <f>SUM(E11:J11)</f>
        <v>396.04</v>
      </c>
      <c r="L11" s="9">
        <f>LARGE($E11:$J11,1)+ LARGE($E11:$J11,2)+ LARGE($E11:$J11,3)+ LARGE($E11:$J11,4)+ LARGE($E11:$J11,5)</f>
        <v>396.03999999999996</v>
      </c>
    </row>
    <row r="12" spans="1:12" x14ac:dyDescent="0.25">
      <c r="A12" s="11">
        <f t="shared" si="0"/>
        <v>11</v>
      </c>
      <c r="B12" s="8" t="s">
        <v>26</v>
      </c>
      <c r="C12" s="8">
        <v>1981</v>
      </c>
      <c r="D12" s="8" t="s">
        <v>16</v>
      </c>
      <c r="E12" s="9">
        <v>122.43</v>
      </c>
      <c r="F12" s="9">
        <v>121.33</v>
      </c>
      <c r="G12" s="9">
        <v>0</v>
      </c>
      <c r="H12" s="9">
        <v>0</v>
      </c>
      <c r="I12" s="9">
        <v>128.85</v>
      </c>
      <c r="J12" s="9">
        <v>0</v>
      </c>
      <c r="K12" s="9">
        <f>SUM(E12:J12)</f>
        <v>372.61</v>
      </c>
      <c r="L12" s="9">
        <f>LARGE($E12:$J12,1)+ LARGE($E12:$J12,2)+ LARGE($E12:$J12,3)+ LARGE($E12:$J12,4)+ LARGE($E12:$J12,5)</f>
        <v>372.61</v>
      </c>
    </row>
    <row r="13" spans="1:12" x14ac:dyDescent="0.25">
      <c r="A13" s="11">
        <f t="shared" si="0"/>
        <v>12</v>
      </c>
      <c r="B13" s="8" t="s">
        <v>42</v>
      </c>
      <c r="C13" s="8">
        <v>2004</v>
      </c>
      <c r="D13" s="8" t="s">
        <v>43</v>
      </c>
      <c r="E13" s="9">
        <v>0</v>
      </c>
      <c r="F13" s="9">
        <v>0</v>
      </c>
      <c r="G13" s="9">
        <v>123.71</v>
      </c>
      <c r="H13" s="9">
        <v>0</v>
      </c>
      <c r="I13" s="9">
        <v>123.71</v>
      </c>
      <c r="J13" s="9">
        <v>112.37</v>
      </c>
      <c r="K13" s="9">
        <f>SUM(E13:J13)</f>
        <v>359.78999999999996</v>
      </c>
      <c r="L13" s="9">
        <f>LARGE($E13:$J13,1)+ LARGE($E13:$J13,2)+ LARGE($E13:$J13,3)+ LARGE($E13:$J13,4)+ LARGE($E13:$J13,5)</f>
        <v>359.78999999999996</v>
      </c>
    </row>
    <row r="14" spans="1:12" x14ac:dyDescent="0.25">
      <c r="A14" s="11">
        <f t="shared" si="0"/>
        <v>13</v>
      </c>
      <c r="B14" s="8" t="s">
        <v>50</v>
      </c>
      <c r="C14" s="8">
        <v>1964</v>
      </c>
      <c r="D14" s="8" t="s">
        <v>16</v>
      </c>
      <c r="E14" s="9">
        <v>132.07</v>
      </c>
      <c r="F14" s="9">
        <v>0</v>
      </c>
      <c r="G14" s="9">
        <v>0</v>
      </c>
      <c r="H14" s="9">
        <v>0</v>
      </c>
      <c r="I14" s="9">
        <v>121.17</v>
      </c>
      <c r="J14" s="9">
        <v>94.35</v>
      </c>
      <c r="K14" s="9">
        <f>SUM(E14:J14)</f>
        <v>347.59000000000003</v>
      </c>
      <c r="L14" s="9">
        <f>LARGE($E14:$J14,1)+ LARGE($E14:$J14,2)+ LARGE($E14:$J14,3)+ LARGE($E14:$J14,4)+ LARGE($E14:$J14,5)</f>
        <v>347.59000000000003</v>
      </c>
    </row>
    <row r="15" spans="1:12" x14ac:dyDescent="0.25">
      <c r="A15" s="11">
        <f t="shared" si="0"/>
        <v>14</v>
      </c>
      <c r="B15" s="8" t="s">
        <v>63</v>
      </c>
      <c r="C15" s="8">
        <v>1972</v>
      </c>
      <c r="D15" s="8" t="s">
        <v>16</v>
      </c>
      <c r="E15" s="9">
        <v>99.35</v>
      </c>
      <c r="F15" s="9">
        <v>0</v>
      </c>
      <c r="G15" s="9">
        <v>0</v>
      </c>
      <c r="H15" s="9">
        <v>0</v>
      </c>
      <c r="I15" s="9">
        <v>108.19</v>
      </c>
      <c r="J15" s="9">
        <v>125.37</v>
      </c>
      <c r="K15" s="9">
        <f>SUM(E15:J15)</f>
        <v>332.90999999999997</v>
      </c>
      <c r="L15" s="9">
        <f>LARGE($E15:$J15,1)+ LARGE($E15:$J15,2)+ LARGE($E15:$J15,3)+ LARGE($E15:$J15,4)+ LARGE($E15:$J15,5)</f>
        <v>332.90999999999997</v>
      </c>
    </row>
    <row r="16" spans="1:12" x14ac:dyDescent="0.25">
      <c r="A16" s="11">
        <f t="shared" si="0"/>
        <v>15</v>
      </c>
      <c r="B16" s="8" t="s">
        <v>25</v>
      </c>
      <c r="C16" s="8">
        <v>1962</v>
      </c>
      <c r="D16" s="8" t="s">
        <v>16</v>
      </c>
      <c r="E16" s="9">
        <v>152.21</v>
      </c>
      <c r="F16" s="9">
        <v>143.44</v>
      </c>
      <c r="G16" s="9">
        <v>0</v>
      </c>
      <c r="H16" s="9">
        <v>0</v>
      </c>
      <c r="I16" s="9">
        <v>0</v>
      </c>
      <c r="J16" s="9">
        <v>0</v>
      </c>
      <c r="K16" s="9">
        <f>SUM(E16:J16)</f>
        <v>295.64999999999998</v>
      </c>
      <c r="L16" s="9">
        <f>LARGE($E16:$J16,1)+ LARGE($E16:$J16,2)+ LARGE($E16:$J16,3)+ LARGE($E16:$J16,4)+ LARGE($E16:$J16,5)</f>
        <v>295.64999999999998</v>
      </c>
    </row>
    <row r="17" spans="1:12" x14ac:dyDescent="0.25">
      <c r="A17" s="11">
        <f t="shared" si="0"/>
        <v>16</v>
      </c>
      <c r="B17" s="8" t="s">
        <v>17</v>
      </c>
      <c r="C17" s="8">
        <v>1981</v>
      </c>
      <c r="D17" s="8" t="s">
        <v>16</v>
      </c>
      <c r="E17" s="9">
        <v>139.44999999999999</v>
      </c>
      <c r="F17" s="9">
        <v>140.02000000000001</v>
      </c>
      <c r="G17" s="9">
        <v>0</v>
      </c>
      <c r="H17" s="9">
        <v>0</v>
      </c>
      <c r="I17" s="9">
        <v>0</v>
      </c>
      <c r="J17" s="9">
        <v>0</v>
      </c>
      <c r="K17" s="9">
        <f>SUM(E17:J17)</f>
        <v>279.47000000000003</v>
      </c>
      <c r="L17" s="9">
        <f>LARGE($E17:$J17,1)+ LARGE($E17:$J17,2)+ LARGE($E17:$J17,3)+ LARGE($E17:$J17,4)+ LARGE($E17:$J17,5)</f>
        <v>279.47000000000003</v>
      </c>
    </row>
    <row r="18" spans="1:12" x14ac:dyDescent="0.25">
      <c r="A18" s="11">
        <f t="shared" si="0"/>
        <v>17</v>
      </c>
      <c r="B18" s="8" t="s">
        <v>53</v>
      </c>
      <c r="C18" s="8">
        <v>2013</v>
      </c>
      <c r="D18" s="8" t="s">
        <v>16</v>
      </c>
      <c r="E18" s="9">
        <v>120.65</v>
      </c>
      <c r="F18" s="9">
        <v>0</v>
      </c>
      <c r="G18" s="9">
        <v>0</v>
      </c>
      <c r="H18" s="9">
        <v>0</v>
      </c>
      <c r="I18" s="9">
        <v>89.78</v>
      </c>
      <c r="J18" s="9">
        <v>58.17</v>
      </c>
      <c r="K18" s="9">
        <f>SUM(E18:J18)</f>
        <v>268.60000000000002</v>
      </c>
      <c r="L18" s="9">
        <f>LARGE($E18:$J18,1)+ LARGE($E18:$J18,2)+ LARGE($E18:$J18,3)+ LARGE($E18:$J18,4)+ LARGE($E18:$J18,5)</f>
        <v>268.60000000000002</v>
      </c>
    </row>
    <row r="19" spans="1:12" x14ac:dyDescent="0.25">
      <c r="A19" s="11">
        <f t="shared" si="0"/>
        <v>18</v>
      </c>
      <c r="B19" s="8" t="s">
        <v>18</v>
      </c>
      <c r="C19" s="8">
        <v>1985</v>
      </c>
      <c r="D19" s="8" t="s">
        <v>16</v>
      </c>
      <c r="E19" s="9">
        <v>122.81</v>
      </c>
      <c r="F19" s="9">
        <v>142.69999999999999</v>
      </c>
      <c r="G19" s="9">
        <v>0</v>
      </c>
      <c r="H19" s="9">
        <v>0</v>
      </c>
      <c r="I19" s="9">
        <v>0</v>
      </c>
      <c r="J19" s="9">
        <v>0</v>
      </c>
      <c r="K19" s="9">
        <f>SUM(E19:J19)</f>
        <v>265.51</v>
      </c>
      <c r="L19" s="9">
        <f>LARGE($E19:$J19,1)+ LARGE($E19:$J19,2)+ LARGE($E19:$J19,3)+ LARGE($E19:$J19,4)+ LARGE($E19:$J19,5)</f>
        <v>265.51</v>
      </c>
    </row>
    <row r="20" spans="1:12" x14ac:dyDescent="0.25">
      <c r="A20" s="11">
        <f t="shared" si="0"/>
        <v>19</v>
      </c>
      <c r="B20" s="8" t="s">
        <v>35</v>
      </c>
      <c r="C20" s="8">
        <v>1986</v>
      </c>
      <c r="D20" s="8" t="s">
        <v>36</v>
      </c>
      <c r="E20" s="9">
        <v>132.97999999999999</v>
      </c>
      <c r="F20" s="9">
        <v>0</v>
      </c>
      <c r="G20" s="9">
        <v>0</v>
      </c>
      <c r="H20" s="9">
        <v>0</v>
      </c>
      <c r="I20" s="9">
        <v>129.37</v>
      </c>
      <c r="J20" s="9">
        <v>0</v>
      </c>
      <c r="K20" s="9">
        <f>SUM(E20:J20)</f>
        <v>262.35000000000002</v>
      </c>
      <c r="L20" s="9">
        <f>LARGE($E20:$J20,1)+ LARGE($E20:$J20,2)+ LARGE($E20:$J20,3)+ LARGE($E20:$J20,4)+ LARGE($E20:$J20,5)</f>
        <v>262.35000000000002</v>
      </c>
    </row>
    <row r="21" spans="1:12" x14ac:dyDescent="0.25">
      <c r="A21" s="11">
        <f t="shared" si="0"/>
        <v>20</v>
      </c>
      <c r="B21" s="8" t="s">
        <v>45</v>
      </c>
      <c r="C21" s="8">
        <v>1968</v>
      </c>
      <c r="D21" s="8" t="s">
        <v>46</v>
      </c>
      <c r="E21" s="9">
        <v>131.53</v>
      </c>
      <c r="F21" s="9">
        <v>0</v>
      </c>
      <c r="G21" s="9">
        <v>0</v>
      </c>
      <c r="H21" s="9">
        <v>0</v>
      </c>
      <c r="I21" s="9">
        <v>125.48</v>
      </c>
      <c r="J21" s="9">
        <v>0</v>
      </c>
      <c r="K21" s="9">
        <f>SUM(E21:J21)</f>
        <v>257.01</v>
      </c>
      <c r="L21" s="9">
        <f>LARGE($E21:$J21,1)+ LARGE($E21:$J21,2)+ LARGE($E21:$J21,3)+ LARGE($E21:$J21,4)+ LARGE($E21:$J21,5)</f>
        <v>257.01</v>
      </c>
    </row>
    <row r="22" spans="1:12" x14ac:dyDescent="0.25">
      <c r="A22" s="11">
        <f t="shared" si="0"/>
        <v>21</v>
      </c>
      <c r="B22" s="8" t="s">
        <v>40</v>
      </c>
      <c r="C22" s="8">
        <v>1979</v>
      </c>
      <c r="D22" s="8" t="s">
        <v>24</v>
      </c>
      <c r="E22" s="9">
        <v>129.47</v>
      </c>
      <c r="F22" s="9">
        <v>0</v>
      </c>
      <c r="G22" s="9">
        <v>0</v>
      </c>
      <c r="H22" s="9">
        <v>0</v>
      </c>
      <c r="I22" s="9">
        <v>127.1</v>
      </c>
      <c r="J22" s="9">
        <v>0</v>
      </c>
      <c r="K22" s="9">
        <f>SUM(E22:J22)</f>
        <v>256.57</v>
      </c>
      <c r="L22" s="9">
        <f>LARGE($E22:$J22,1)+ LARGE($E22:$J22,2)+ LARGE($E22:$J22,3)+ LARGE($E22:$J22,4)+ LARGE($E22:$J22,5)</f>
        <v>256.57</v>
      </c>
    </row>
    <row r="23" spans="1:12" x14ac:dyDescent="0.25">
      <c r="A23" s="11">
        <f t="shared" si="0"/>
        <v>22</v>
      </c>
      <c r="B23" s="8" t="s">
        <v>83</v>
      </c>
      <c r="C23" s="8">
        <v>2005</v>
      </c>
      <c r="D23" s="8" t="s">
        <v>43</v>
      </c>
      <c r="E23" s="9">
        <v>0</v>
      </c>
      <c r="F23" s="9">
        <v>0</v>
      </c>
      <c r="G23" s="9">
        <v>0</v>
      </c>
      <c r="H23" s="9">
        <v>0</v>
      </c>
      <c r="I23" s="9">
        <v>127.56</v>
      </c>
      <c r="J23" s="9">
        <v>124.37</v>
      </c>
      <c r="K23" s="9">
        <f>SUM(E23:J23)</f>
        <v>251.93</v>
      </c>
      <c r="L23" s="9">
        <f>LARGE($E23:$J23,1)+ LARGE($E23:$J23,2)+ LARGE($E23:$J23,3)+ LARGE($E23:$J23,4)+ LARGE($E23:$J23,5)</f>
        <v>251.93</v>
      </c>
    </row>
    <row r="24" spans="1:12" x14ac:dyDescent="0.25">
      <c r="A24" s="11">
        <f t="shared" si="0"/>
        <v>23</v>
      </c>
      <c r="B24" s="8" t="s">
        <v>86</v>
      </c>
      <c r="C24" s="8">
        <v>1975</v>
      </c>
      <c r="D24" s="8" t="s">
        <v>24</v>
      </c>
      <c r="E24" s="9">
        <v>0</v>
      </c>
      <c r="F24" s="9">
        <v>0</v>
      </c>
      <c r="G24" s="9">
        <v>0</v>
      </c>
      <c r="H24" s="9">
        <v>0</v>
      </c>
      <c r="I24" s="9">
        <v>120.2</v>
      </c>
      <c r="J24" s="9">
        <v>128.02000000000001</v>
      </c>
      <c r="K24" s="9">
        <f>SUM(E24:J24)</f>
        <v>248.22000000000003</v>
      </c>
      <c r="L24" s="9">
        <f>LARGE($E24:$J24,1)+ LARGE($E24:$J24,2)+ LARGE($E24:$J24,3)+ LARGE($E24:$J24,4)+ LARGE($E24:$J24,5)</f>
        <v>248.22000000000003</v>
      </c>
    </row>
    <row r="25" spans="1:12" x14ac:dyDescent="0.25">
      <c r="A25" s="11">
        <f t="shared" si="0"/>
        <v>24</v>
      </c>
      <c r="B25" s="8" t="s">
        <v>54</v>
      </c>
      <c r="C25" s="8">
        <v>2010</v>
      </c>
      <c r="D25" s="8" t="s">
        <v>48</v>
      </c>
      <c r="E25" s="9">
        <v>0</v>
      </c>
      <c r="F25" s="9">
        <v>0</v>
      </c>
      <c r="G25" s="9">
        <v>117.79</v>
      </c>
      <c r="H25" s="9">
        <v>0</v>
      </c>
      <c r="I25" s="9">
        <v>112.74</v>
      </c>
      <c r="J25" s="9">
        <v>0</v>
      </c>
      <c r="K25" s="9">
        <f>SUM(E25:J25)</f>
        <v>230.53</v>
      </c>
      <c r="L25" s="9">
        <f>LARGE($E25:$J25,1)+ LARGE($E25:$J25,2)+ LARGE($E25:$J25,3)+ LARGE($E25:$J25,4)+ LARGE($E25:$J25,5)</f>
        <v>230.53</v>
      </c>
    </row>
    <row r="26" spans="1:12" x14ac:dyDescent="0.25">
      <c r="A26" s="11">
        <f t="shared" si="0"/>
        <v>25</v>
      </c>
      <c r="B26" s="8" t="s">
        <v>51</v>
      </c>
      <c r="C26" s="8">
        <v>2001</v>
      </c>
      <c r="D26" s="8" t="s">
        <v>16</v>
      </c>
      <c r="E26" s="9">
        <v>113.42</v>
      </c>
      <c r="F26" s="9">
        <v>0</v>
      </c>
      <c r="G26" s="9">
        <v>0</v>
      </c>
      <c r="H26" s="9">
        <v>115.01</v>
      </c>
      <c r="I26" s="9">
        <v>0</v>
      </c>
      <c r="J26" s="9">
        <v>0</v>
      </c>
      <c r="K26" s="9">
        <f>SUM(E26:J26)</f>
        <v>228.43</v>
      </c>
      <c r="L26" s="9">
        <f>LARGE($E26:$J26,1)+ LARGE($E26:$J26,2)+ LARGE($E26:$J26,3)+ LARGE($E26:$J26,4)+ LARGE($E26:$J26,5)</f>
        <v>228.43</v>
      </c>
    </row>
    <row r="27" spans="1:12" x14ac:dyDescent="0.25">
      <c r="A27" s="11">
        <f t="shared" si="0"/>
        <v>26</v>
      </c>
      <c r="B27" s="8" t="s">
        <v>88</v>
      </c>
      <c r="C27" s="8">
        <v>2000</v>
      </c>
      <c r="D27" s="8" t="s">
        <v>21</v>
      </c>
      <c r="E27" s="9">
        <v>0</v>
      </c>
      <c r="F27" s="9">
        <v>0</v>
      </c>
      <c r="G27" s="9">
        <v>0</v>
      </c>
      <c r="H27" s="9">
        <v>0</v>
      </c>
      <c r="I27" s="9">
        <v>111.24</v>
      </c>
      <c r="J27" s="9">
        <v>113.45</v>
      </c>
      <c r="K27" s="9">
        <f>SUM(E27:J27)</f>
        <v>224.69</v>
      </c>
      <c r="L27" s="9">
        <f>LARGE($E27:$J27,1)+ LARGE($E27:$J27,2)+ LARGE($E27:$J27,3)+ LARGE($E27:$J27,4)+ LARGE($E27:$J27,5)</f>
        <v>224.69</v>
      </c>
    </row>
    <row r="28" spans="1:12" x14ac:dyDescent="0.25">
      <c r="A28" s="11">
        <f t="shared" si="0"/>
        <v>27</v>
      </c>
      <c r="B28" s="8" t="s">
        <v>27</v>
      </c>
      <c r="C28" s="8">
        <v>1995</v>
      </c>
      <c r="D28" s="8" t="s">
        <v>24</v>
      </c>
      <c r="E28" s="9">
        <v>120.19</v>
      </c>
      <c r="F28" s="9">
        <v>0</v>
      </c>
      <c r="G28" s="9">
        <v>102.31</v>
      </c>
      <c r="H28" s="9">
        <v>0</v>
      </c>
      <c r="I28" s="9">
        <v>0</v>
      </c>
      <c r="J28" s="9">
        <v>0</v>
      </c>
      <c r="K28" s="9">
        <f>SUM(E28:J28)</f>
        <v>222.5</v>
      </c>
      <c r="L28" s="9">
        <f>LARGE($E28:$J28,1)+ LARGE($E28:$J28,2)+ LARGE($E28:$J28,3)+ LARGE($E28:$J28,4)+ LARGE($E28:$J28,5)</f>
        <v>222.5</v>
      </c>
    </row>
    <row r="29" spans="1:12" x14ac:dyDescent="0.25">
      <c r="A29" s="11">
        <f t="shared" si="0"/>
        <v>28</v>
      </c>
      <c r="B29" s="8" t="s">
        <v>30</v>
      </c>
      <c r="C29" s="8">
        <v>1977</v>
      </c>
      <c r="D29" s="8" t="s">
        <v>16</v>
      </c>
      <c r="E29" s="9">
        <v>93.15</v>
      </c>
      <c r="F29" s="9">
        <v>105.72</v>
      </c>
      <c r="G29" s="9">
        <v>0</v>
      </c>
      <c r="H29" s="9">
        <v>0</v>
      </c>
      <c r="I29" s="9">
        <v>0</v>
      </c>
      <c r="J29" s="9">
        <v>0</v>
      </c>
      <c r="K29" s="9">
        <f>SUM(E29:J29)</f>
        <v>198.87</v>
      </c>
      <c r="L29" s="9">
        <f>LARGE($E29:$J29,1)+ LARGE($E29:$J29,2)+ LARGE($E29:$J29,3)+ LARGE($E29:$J29,4)+ LARGE($E29:$J29,5)</f>
        <v>198.87</v>
      </c>
    </row>
    <row r="30" spans="1:12" x14ac:dyDescent="0.25">
      <c r="A30" s="11">
        <f t="shared" si="0"/>
        <v>29</v>
      </c>
      <c r="B30" s="8" t="s">
        <v>28</v>
      </c>
      <c r="C30" s="8">
        <v>1991</v>
      </c>
      <c r="D30" s="8" t="s">
        <v>16</v>
      </c>
      <c r="E30" s="9">
        <v>119.21</v>
      </c>
      <c r="F30" s="9">
        <v>79.290000000000006</v>
      </c>
      <c r="G30" s="9">
        <v>0</v>
      </c>
      <c r="H30" s="9">
        <v>0</v>
      </c>
      <c r="I30" s="9">
        <v>0</v>
      </c>
      <c r="J30" s="9">
        <v>0</v>
      </c>
      <c r="K30" s="9">
        <f>SUM(E30:J30)</f>
        <v>198.5</v>
      </c>
      <c r="L30" s="9">
        <f>LARGE($E30:$J30,1)+ LARGE($E30:$J30,2)+ LARGE($E30:$J30,3)+ LARGE($E30:$J30,4)+ LARGE($E30:$J30,5)</f>
        <v>198.5</v>
      </c>
    </row>
    <row r="31" spans="1:12" x14ac:dyDescent="0.25">
      <c r="A31" s="11">
        <f t="shared" si="0"/>
        <v>30</v>
      </c>
      <c r="B31" s="8" t="s">
        <v>92</v>
      </c>
      <c r="C31" s="8">
        <v>2006</v>
      </c>
      <c r="D31" s="8" t="s">
        <v>43</v>
      </c>
      <c r="E31" s="9">
        <v>0</v>
      </c>
      <c r="F31" s="9">
        <v>0</v>
      </c>
      <c r="G31" s="9">
        <v>0</v>
      </c>
      <c r="H31" s="9">
        <v>0</v>
      </c>
      <c r="I31" s="9">
        <v>109.13</v>
      </c>
      <c r="J31" s="9">
        <v>88.31</v>
      </c>
      <c r="K31" s="9">
        <f>SUM(E31:J31)</f>
        <v>197.44</v>
      </c>
      <c r="L31" s="9">
        <f>LARGE($E31:$J31,1)+ LARGE($E31:$J31,2)+ LARGE($E31:$J31,3)+ LARGE($E31:$J31,4)+ LARGE($E31:$J31,5)</f>
        <v>197.44</v>
      </c>
    </row>
    <row r="32" spans="1:12" x14ac:dyDescent="0.25">
      <c r="A32" s="11">
        <f t="shared" si="0"/>
        <v>31</v>
      </c>
      <c r="B32" s="8" t="s">
        <v>64</v>
      </c>
      <c r="C32" s="8">
        <v>2013</v>
      </c>
      <c r="D32" s="8" t="s">
        <v>65</v>
      </c>
      <c r="E32" s="9">
        <v>0</v>
      </c>
      <c r="F32" s="9">
        <v>0</v>
      </c>
      <c r="G32" s="9">
        <v>87.65</v>
      </c>
      <c r="H32" s="9">
        <v>0</v>
      </c>
      <c r="I32" s="9">
        <v>77.11</v>
      </c>
      <c r="J32" s="9">
        <v>0</v>
      </c>
      <c r="K32" s="9">
        <f>SUM(E32:J32)</f>
        <v>164.76</v>
      </c>
      <c r="L32" s="9">
        <f>LARGE($E32:$J32,1)+ LARGE($E32:$J32,2)+ LARGE($E32:$J32,3)+ LARGE($E32:$J32,4)+ LARGE($E32:$J32,5)</f>
        <v>164.76</v>
      </c>
    </row>
    <row r="33" spans="1:12" x14ac:dyDescent="0.25">
      <c r="A33" s="11">
        <f t="shared" si="0"/>
        <v>32</v>
      </c>
      <c r="B33" s="8" t="s">
        <v>31</v>
      </c>
      <c r="C33" s="8">
        <v>1994</v>
      </c>
      <c r="D33" s="8" t="s">
        <v>32</v>
      </c>
      <c r="E33" s="9">
        <v>0</v>
      </c>
      <c r="F33" s="9">
        <v>149.86000000000001</v>
      </c>
      <c r="G33" s="9">
        <v>0</v>
      </c>
      <c r="H33" s="9">
        <v>0</v>
      </c>
      <c r="I33" s="9">
        <v>0</v>
      </c>
      <c r="J33" s="9">
        <v>0</v>
      </c>
      <c r="K33" s="9">
        <f>SUM(E33:J33)</f>
        <v>149.86000000000001</v>
      </c>
      <c r="L33" s="9">
        <f>LARGE($E33:$J33,1)+ LARGE($E33:$J33,2)+ LARGE($E33:$J33,3)+ LARGE($E33:$J33,4)+ LARGE($E33:$J33,5)</f>
        <v>149.86000000000001</v>
      </c>
    </row>
    <row r="34" spans="1:12" x14ac:dyDescent="0.25">
      <c r="A34" s="11">
        <f t="shared" si="0"/>
        <v>33</v>
      </c>
      <c r="B34" s="8" t="s">
        <v>34</v>
      </c>
      <c r="C34" s="8">
        <v>1977</v>
      </c>
      <c r="D34" s="8" t="s">
        <v>16</v>
      </c>
      <c r="E34" s="9">
        <v>0</v>
      </c>
      <c r="F34" s="9">
        <v>142.13999999999999</v>
      </c>
      <c r="G34" s="9">
        <v>0</v>
      </c>
      <c r="H34" s="9">
        <v>0</v>
      </c>
      <c r="I34" s="9">
        <v>0</v>
      </c>
      <c r="J34" s="9">
        <v>0</v>
      </c>
      <c r="K34" s="9">
        <f>SUM(E34:J34)</f>
        <v>142.13999999999999</v>
      </c>
      <c r="L34" s="9">
        <f>LARGE($E34:$J34,1)+ LARGE($E34:$J34,2)+ LARGE($E34:$J34,3)+ LARGE($E34:$J34,4)+ LARGE($E34:$J34,5)</f>
        <v>142.13999999999999</v>
      </c>
    </row>
    <row r="35" spans="1:12" x14ac:dyDescent="0.25">
      <c r="A35" s="11">
        <f t="shared" si="0"/>
        <v>34</v>
      </c>
      <c r="B35" s="8" t="s">
        <v>79</v>
      </c>
      <c r="C35" s="8">
        <v>1985</v>
      </c>
      <c r="D35" s="8" t="s">
        <v>80</v>
      </c>
      <c r="E35" s="9">
        <v>0</v>
      </c>
      <c r="F35" s="9">
        <v>0</v>
      </c>
      <c r="G35" s="9">
        <v>0</v>
      </c>
      <c r="H35" s="9">
        <v>0</v>
      </c>
      <c r="I35" s="9">
        <v>135.66999999999999</v>
      </c>
      <c r="J35" s="9">
        <v>0</v>
      </c>
      <c r="K35" s="9">
        <f>SUM(E35:J35)</f>
        <v>135.66999999999999</v>
      </c>
      <c r="L35" s="9">
        <f>LARGE($E35:$J35,1)+ LARGE($E35:$J35,2)+ LARGE($E35:$J35,3)+ LARGE($E35:$J35,4)+ LARGE($E35:$J35,5)</f>
        <v>135.66999999999999</v>
      </c>
    </row>
    <row r="36" spans="1:12" x14ac:dyDescent="0.25">
      <c r="A36" s="11">
        <f t="shared" si="0"/>
        <v>35</v>
      </c>
      <c r="B36" s="8" t="s">
        <v>37</v>
      </c>
      <c r="C36" s="8">
        <v>1980</v>
      </c>
      <c r="D36" s="8" t="s">
        <v>24</v>
      </c>
      <c r="E36" s="9">
        <v>135.38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f>SUM(E36:J36)</f>
        <v>135.38</v>
      </c>
      <c r="L36" s="9">
        <f>LARGE($E36:$J36,1)+ LARGE($E36:$J36,2)+ LARGE($E36:$J36,3)+ LARGE($E36:$J36,4)+ LARGE($E36:$J36,5)</f>
        <v>135.38</v>
      </c>
    </row>
    <row r="37" spans="1:12" x14ac:dyDescent="0.25">
      <c r="A37" s="11">
        <f t="shared" si="0"/>
        <v>36</v>
      </c>
      <c r="B37" s="8" t="s">
        <v>81</v>
      </c>
      <c r="C37" s="8">
        <v>1983</v>
      </c>
      <c r="D37" s="8" t="s">
        <v>82</v>
      </c>
      <c r="E37" s="9">
        <v>0</v>
      </c>
      <c r="F37" s="9">
        <v>0</v>
      </c>
      <c r="G37" s="9">
        <v>0</v>
      </c>
      <c r="H37" s="9">
        <v>0</v>
      </c>
      <c r="I37" s="9">
        <v>132.56</v>
      </c>
      <c r="J37" s="9">
        <v>0</v>
      </c>
      <c r="K37" s="9">
        <f>SUM(E37:J37)</f>
        <v>132.56</v>
      </c>
      <c r="L37" s="9">
        <f>LARGE($E37:$J37,1)+ LARGE($E37:$J37,2)+ LARGE($E37:$J37,3)+ LARGE($E37:$J37,4)+ LARGE($E37:$J37,5)</f>
        <v>132.56</v>
      </c>
    </row>
    <row r="38" spans="1:12" x14ac:dyDescent="0.25">
      <c r="A38" s="11">
        <f t="shared" si="0"/>
        <v>37</v>
      </c>
      <c r="B38" s="8" t="s">
        <v>44</v>
      </c>
      <c r="C38" s="8">
        <v>1971</v>
      </c>
      <c r="D38" s="8" t="s">
        <v>16</v>
      </c>
      <c r="E38" s="9">
        <v>0</v>
      </c>
      <c r="F38" s="9">
        <v>132.36000000000001</v>
      </c>
      <c r="G38" s="9">
        <v>0</v>
      </c>
      <c r="H38" s="9">
        <v>0</v>
      </c>
      <c r="I38" s="9">
        <v>0</v>
      </c>
      <c r="J38" s="9">
        <v>0</v>
      </c>
      <c r="K38" s="9">
        <f>SUM(E38:J38)</f>
        <v>132.36000000000001</v>
      </c>
      <c r="L38" s="9">
        <f>LARGE($E38:$J38,1)+ LARGE($E38:$J38,2)+ LARGE($E38:$J38,3)+ LARGE($E38:$J38,4)+ LARGE($E38:$J38,5)</f>
        <v>132.36000000000001</v>
      </c>
    </row>
    <row r="39" spans="1:12" x14ac:dyDescent="0.25">
      <c r="A39" s="11">
        <f t="shared" si="0"/>
        <v>38</v>
      </c>
      <c r="B39" s="8" t="s">
        <v>38</v>
      </c>
      <c r="C39" s="8">
        <v>1987</v>
      </c>
      <c r="D39" s="8" t="s">
        <v>39</v>
      </c>
      <c r="E39" s="9">
        <v>130.83000000000001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f>SUM(E39:J39)</f>
        <v>130.83000000000001</v>
      </c>
      <c r="L39" s="9">
        <f>LARGE($E39:$J39,1)+ LARGE($E39:$J39,2)+ LARGE($E39:$J39,3)+ LARGE($E39:$J39,4)+ LARGE($E39:$J39,5)</f>
        <v>130.83000000000001</v>
      </c>
    </row>
    <row r="40" spans="1:12" x14ac:dyDescent="0.25">
      <c r="A40" s="11">
        <f t="shared" si="0"/>
        <v>39</v>
      </c>
      <c r="B40" s="8" t="s">
        <v>47</v>
      </c>
      <c r="C40" s="8">
        <v>1972</v>
      </c>
      <c r="D40" s="8" t="s">
        <v>48</v>
      </c>
      <c r="E40" s="9">
        <v>0</v>
      </c>
      <c r="F40" s="9">
        <v>0</v>
      </c>
      <c r="G40" s="9">
        <v>124.87</v>
      </c>
      <c r="H40" s="9">
        <v>0</v>
      </c>
      <c r="I40" s="9">
        <v>0</v>
      </c>
      <c r="J40" s="9">
        <v>0</v>
      </c>
      <c r="K40" s="9">
        <f>SUM(E40:J40)</f>
        <v>124.87</v>
      </c>
      <c r="L40" s="9">
        <f>LARGE($E40:$J40,1)+ LARGE($E40:$J40,2)+ LARGE($E40:$J40,3)+ LARGE($E40:$J40,4)+ LARGE($E40:$J40,5)</f>
        <v>124.87</v>
      </c>
    </row>
    <row r="41" spans="1:12" x14ac:dyDescent="0.25">
      <c r="A41" s="11">
        <f t="shared" si="0"/>
        <v>40</v>
      </c>
      <c r="B41" s="8" t="s">
        <v>87</v>
      </c>
      <c r="C41" s="8">
        <v>2011</v>
      </c>
      <c r="D41" s="8" t="s">
        <v>24</v>
      </c>
      <c r="E41" s="9">
        <v>0</v>
      </c>
      <c r="F41" s="9">
        <v>0</v>
      </c>
      <c r="G41" s="9">
        <v>0</v>
      </c>
      <c r="H41" s="9">
        <v>0</v>
      </c>
      <c r="I41" s="9">
        <v>118.69</v>
      </c>
      <c r="J41" s="9">
        <v>0</v>
      </c>
      <c r="K41" s="9">
        <f>SUM(E41:J41)</f>
        <v>118.69</v>
      </c>
      <c r="L41" s="9">
        <f>LARGE($E41:$J41,1)+ LARGE($E41:$J41,2)+ LARGE($E41:$J41,3)+ LARGE($E41:$J41,4)+ LARGE($E41:$J41,5)</f>
        <v>118.69</v>
      </c>
    </row>
    <row r="42" spans="1:12" x14ac:dyDescent="0.25">
      <c r="A42" s="11">
        <f t="shared" si="0"/>
        <v>41</v>
      </c>
      <c r="B42" s="8" t="s">
        <v>85</v>
      </c>
      <c r="C42" s="8">
        <v>2004</v>
      </c>
      <c r="D42" s="8" t="s">
        <v>43</v>
      </c>
      <c r="E42" s="9">
        <v>0</v>
      </c>
      <c r="F42" s="9">
        <v>0</v>
      </c>
      <c r="G42" s="9">
        <v>0</v>
      </c>
      <c r="H42" s="9">
        <v>0</v>
      </c>
      <c r="I42" s="9">
        <v>116.46</v>
      </c>
      <c r="J42" s="9">
        <v>0</v>
      </c>
      <c r="K42" s="9">
        <f>SUM(E42:J42)</f>
        <v>116.46</v>
      </c>
      <c r="L42" s="9">
        <f>LARGE($E42:$J42,1)+ LARGE($E42:$J42,2)+ LARGE($E42:$J42,3)+ LARGE($E42:$J42,4)+ LARGE($E42:$J42,5)</f>
        <v>116.46</v>
      </c>
    </row>
    <row r="43" spans="1:12" x14ac:dyDescent="0.25">
      <c r="A43" s="11">
        <f t="shared" si="0"/>
        <v>42</v>
      </c>
      <c r="B43" s="8" t="s">
        <v>57</v>
      </c>
      <c r="C43" s="8">
        <v>1975</v>
      </c>
      <c r="D43" s="8" t="s">
        <v>58</v>
      </c>
      <c r="E43" s="9">
        <v>0</v>
      </c>
      <c r="F43" s="9">
        <v>116.02</v>
      </c>
      <c r="G43" s="9">
        <v>0</v>
      </c>
      <c r="H43" s="9">
        <v>0</v>
      </c>
      <c r="I43" s="9">
        <v>0</v>
      </c>
      <c r="J43" s="9">
        <v>0</v>
      </c>
      <c r="K43" s="9">
        <f>SUM(E43:J43)</f>
        <v>116.02</v>
      </c>
      <c r="L43" s="9">
        <f>LARGE($E43:$J43,1)+ LARGE($E43:$J43,2)+ LARGE($E43:$J43,3)+ LARGE($E43:$J43,4)+ LARGE($E43:$J43,5)</f>
        <v>116.02</v>
      </c>
    </row>
    <row r="44" spans="1:12" x14ac:dyDescent="0.25">
      <c r="A44" s="11">
        <f t="shared" si="0"/>
        <v>43</v>
      </c>
      <c r="B44" s="8" t="s">
        <v>101</v>
      </c>
      <c r="C44" s="8">
        <v>2007</v>
      </c>
      <c r="D44" s="8" t="s">
        <v>43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115.37</v>
      </c>
      <c r="K44" s="9">
        <f>SUM(E44:J44)</f>
        <v>115.37</v>
      </c>
      <c r="L44" s="9">
        <f>LARGE($E44:$J44,1)+ LARGE($E44:$J44,2)+ LARGE($E44:$J44,3)+ LARGE($E44:$J44,4)+ LARGE($E44:$J44,5)</f>
        <v>115.37</v>
      </c>
    </row>
    <row r="45" spans="1:12" x14ac:dyDescent="0.25">
      <c r="A45" s="11">
        <f t="shared" si="0"/>
        <v>44</v>
      </c>
      <c r="B45" s="8" t="s">
        <v>52</v>
      </c>
      <c r="C45" s="8">
        <v>1980</v>
      </c>
      <c r="D45" s="8" t="s">
        <v>16</v>
      </c>
      <c r="E45" s="9">
        <v>114.8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f>SUM(E45:J45)</f>
        <v>114.8</v>
      </c>
      <c r="L45" s="9">
        <f>LARGE($E45:$J45,1)+ LARGE($E45:$J45,2)+ LARGE($E45:$J45,3)+ LARGE($E45:$J45,4)+ LARGE($E45:$J45,5)</f>
        <v>114.8</v>
      </c>
    </row>
    <row r="46" spans="1:12" x14ac:dyDescent="0.25">
      <c r="A46" s="11">
        <f t="shared" si="0"/>
        <v>45</v>
      </c>
      <c r="B46" s="8" t="s">
        <v>84</v>
      </c>
      <c r="C46" s="8">
        <v>1988</v>
      </c>
      <c r="D46" s="8" t="s">
        <v>21</v>
      </c>
      <c r="E46" s="9">
        <v>0</v>
      </c>
      <c r="F46" s="9">
        <v>0</v>
      </c>
      <c r="G46" s="9">
        <v>0</v>
      </c>
      <c r="H46" s="9">
        <v>0</v>
      </c>
      <c r="I46" s="9">
        <v>113.83</v>
      </c>
      <c r="J46" s="9">
        <v>0</v>
      </c>
      <c r="K46" s="9">
        <f>SUM(E46:J46)</f>
        <v>113.83</v>
      </c>
      <c r="L46" s="9">
        <f>LARGE($E46:$J46,1)+ LARGE($E46:$J46,2)+ LARGE($E46:$J46,3)+ LARGE($E46:$J46,4)+ LARGE($E46:$J46,5)</f>
        <v>113.83</v>
      </c>
    </row>
    <row r="47" spans="1:12" x14ac:dyDescent="0.25">
      <c r="A47" s="11">
        <f t="shared" si="0"/>
        <v>46</v>
      </c>
      <c r="B47" s="8" t="s">
        <v>89</v>
      </c>
      <c r="C47" s="8">
        <v>1978</v>
      </c>
      <c r="D47" s="8" t="s">
        <v>24</v>
      </c>
      <c r="E47" s="9">
        <v>0</v>
      </c>
      <c r="F47" s="9">
        <v>0</v>
      </c>
      <c r="G47" s="9">
        <v>0</v>
      </c>
      <c r="H47" s="9">
        <v>0</v>
      </c>
      <c r="I47" s="9">
        <v>111.67</v>
      </c>
      <c r="J47" s="9">
        <v>0</v>
      </c>
      <c r="K47" s="9">
        <f>SUM(E47:J47)</f>
        <v>111.67</v>
      </c>
      <c r="L47" s="9">
        <f>LARGE($E47:$J47,1)+ LARGE($E47:$J47,2)+ LARGE($E47:$J47,3)+ LARGE($E47:$J47,4)+ LARGE($E47:$J47,5)</f>
        <v>111.67</v>
      </c>
    </row>
    <row r="48" spans="1:12" x14ac:dyDescent="0.25">
      <c r="A48" s="11">
        <f t="shared" si="0"/>
        <v>47</v>
      </c>
      <c r="B48" s="8" t="s">
        <v>55</v>
      </c>
      <c r="C48" s="8">
        <v>1999</v>
      </c>
      <c r="D48" s="8" t="s">
        <v>56</v>
      </c>
      <c r="E48" s="9">
        <v>110.34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f>SUM(E48:J48)</f>
        <v>110.34</v>
      </c>
      <c r="L48" s="9">
        <f>LARGE($E48:$J48,1)+ LARGE($E48:$J48,2)+ LARGE($E48:$J48,3)+ LARGE($E48:$J48,4)+ LARGE($E48:$J48,5)</f>
        <v>110.34</v>
      </c>
    </row>
    <row r="49" spans="1:12" x14ac:dyDescent="0.25">
      <c r="A49" s="11">
        <f t="shared" si="0"/>
        <v>48</v>
      </c>
      <c r="B49" s="8" t="s">
        <v>59</v>
      </c>
      <c r="C49" s="8">
        <v>1983</v>
      </c>
      <c r="D49" s="8" t="s">
        <v>24</v>
      </c>
      <c r="E49" s="9">
        <v>108.14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f>SUM(E49:J49)</f>
        <v>108.14</v>
      </c>
      <c r="L49" s="9">
        <f>LARGE($E49:$J49,1)+ LARGE($E49:$J49,2)+ LARGE($E49:$J49,3)+ LARGE($E49:$J49,4)+ LARGE($E49:$J49,5)</f>
        <v>108.14</v>
      </c>
    </row>
    <row r="50" spans="1:12" x14ac:dyDescent="0.25">
      <c r="A50" s="11">
        <f t="shared" si="0"/>
        <v>49</v>
      </c>
      <c r="B50" s="8" t="s">
        <v>60</v>
      </c>
      <c r="C50" s="8">
        <v>1978</v>
      </c>
      <c r="D50" s="8" t="s">
        <v>16</v>
      </c>
      <c r="E50" s="9">
        <v>107.51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f>SUM(E50:J50)</f>
        <v>107.51</v>
      </c>
      <c r="L50" s="9">
        <f>LARGE($E50:$J50,1)+ LARGE($E50:$J50,2)+ LARGE($E50:$J50,3)+ LARGE($E50:$J50,4)+ LARGE($E50:$J50,5)</f>
        <v>107.51</v>
      </c>
    </row>
    <row r="51" spans="1:12" x14ac:dyDescent="0.25">
      <c r="A51" s="11">
        <f t="shared" si="0"/>
        <v>50</v>
      </c>
      <c r="B51" s="8" t="s">
        <v>90</v>
      </c>
      <c r="C51" s="8">
        <v>1984</v>
      </c>
      <c r="D51" s="8" t="s">
        <v>91</v>
      </c>
      <c r="E51" s="9">
        <v>0</v>
      </c>
      <c r="F51" s="9">
        <v>0</v>
      </c>
      <c r="G51" s="9">
        <v>0</v>
      </c>
      <c r="H51" s="9">
        <v>0</v>
      </c>
      <c r="I51" s="9">
        <v>107.3</v>
      </c>
      <c r="J51" s="9">
        <v>0</v>
      </c>
      <c r="K51" s="9">
        <f>SUM(E51:J51)</f>
        <v>107.3</v>
      </c>
      <c r="L51" s="9">
        <f>LARGE($E51:$J51,1)+ LARGE($E51:$J51,2)+ LARGE($E51:$J51,3)+ LARGE($E51:$J51,4)+ LARGE($E51:$J51,5)</f>
        <v>107.3</v>
      </c>
    </row>
    <row r="52" spans="1:12" x14ac:dyDescent="0.25">
      <c r="A52" s="11">
        <f t="shared" si="0"/>
        <v>51</v>
      </c>
      <c r="B52" s="8" t="s">
        <v>102</v>
      </c>
      <c r="C52" s="8">
        <v>2007</v>
      </c>
      <c r="D52" s="8" t="s">
        <v>43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104.89</v>
      </c>
      <c r="K52" s="9">
        <f>SUM(E52:J52)</f>
        <v>104.89</v>
      </c>
      <c r="L52" s="9">
        <f>LARGE($E52:$J52,1)+ LARGE($E52:$J52,2)+ LARGE($E52:$J52,3)+ LARGE($E52:$J52,4)+ LARGE($E52:$J52,5)</f>
        <v>104.89</v>
      </c>
    </row>
    <row r="53" spans="1:12" x14ac:dyDescent="0.25">
      <c r="A53" s="11">
        <f t="shared" si="0"/>
        <v>52</v>
      </c>
      <c r="B53" s="8" t="s">
        <v>93</v>
      </c>
      <c r="C53" s="8">
        <v>1985</v>
      </c>
      <c r="D53" s="8" t="s">
        <v>91</v>
      </c>
      <c r="E53" s="9">
        <v>0</v>
      </c>
      <c r="F53" s="9">
        <v>0</v>
      </c>
      <c r="G53" s="9">
        <v>0</v>
      </c>
      <c r="H53" s="9">
        <v>0</v>
      </c>
      <c r="I53" s="9">
        <v>103.74</v>
      </c>
      <c r="J53" s="9">
        <v>0</v>
      </c>
      <c r="K53" s="9">
        <f>SUM(E53:J53)</f>
        <v>103.74</v>
      </c>
      <c r="L53" s="9">
        <f>LARGE($E53:$J53,1)+ LARGE($E53:$J53,2)+ LARGE($E53:$J53,3)+ LARGE($E53:$J53,4)+ LARGE($E53:$J53,5)</f>
        <v>103.74</v>
      </c>
    </row>
    <row r="54" spans="1:12" x14ac:dyDescent="0.25">
      <c r="A54" s="11">
        <f t="shared" si="0"/>
        <v>53</v>
      </c>
      <c r="B54" s="8" t="s">
        <v>95</v>
      </c>
      <c r="C54" s="8">
        <v>1970</v>
      </c>
      <c r="D54" s="8" t="s">
        <v>16</v>
      </c>
      <c r="E54" s="9">
        <v>0</v>
      </c>
      <c r="F54" s="9">
        <v>0</v>
      </c>
      <c r="G54" s="9">
        <v>0</v>
      </c>
      <c r="H54" s="9">
        <v>0</v>
      </c>
      <c r="I54" s="9">
        <v>99.54</v>
      </c>
      <c r="J54" s="9">
        <v>0</v>
      </c>
      <c r="K54" s="9">
        <f>SUM(E54:J54)</f>
        <v>99.54</v>
      </c>
      <c r="L54" s="9">
        <f>LARGE($E54:$J54,1)+ LARGE($E54:$J54,2)+ LARGE($E54:$J54,3)+ LARGE($E54:$J54,4)+ LARGE($E54:$J54,5)</f>
        <v>99.54</v>
      </c>
    </row>
    <row r="55" spans="1:12" x14ac:dyDescent="0.25">
      <c r="A55" s="11">
        <f t="shared" si="0"/>
        <v>54</v>
      </c>
      <c r="B55" s="8" t="s">
        <v>62</v>
      </c>
      <c r="C55" s="8">
        <v>1982</v>
      </c>
      <c r="D55" s="8" t="s">
        <v>48</v>
      </c>
      <c r="E55" s="9">
        <v>95.86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f>SUM(E55:J55)</f>
        <v>95.86</v>
      </c>
      <c r="L55" s="9">
        <f>LARGE($E55:$J55,1)+ LARGE($E55:$J55,2)+ LARGE($E55:$J55,3)+ LARGE($E55:$J55,4)+ LARGE($E55:$J55,5)</f>
        <v>95.86</v>
      </c>
    </row>
    <row r="56" spans="1:12" x14ac:dyDescent="0.25">
      <c r="A56" s="11">
        <f t="shared" si="0"/>
        <v>55</v>
      </c>
      <c r="B56" s="8" t="s">
        <v>61</v>
      </c>
      <c r="C56" s="8">
        <v>1987</v>
      </c>
      <c r="D56" s="8" t="s">
        <v>24</v>
      </c>
      <c r="E56" s="9">
        <v>94.41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  <c r="K56" s="9">
        <f>SUM(E56:J56)</f>
        <v>94.41</v>
      </c>
      <c r="L56" s="9">
        <f>LARGE($E56:$J56,1)+ LARGE($E56:$J56,2)+ LARGE($E56:$J56,3)+ LARGE($E56:$J56,4)+ LARGE($E56:$J56,5)</f>
        <v>94.41</v>
      </c>
    </row>
    <row r="57" spans="1:12" x14ac:dyDescent="0.25">
      <c r="A57" s="11">
        <f t="shared" si="0"/>
        <v>56</v>
      </c>
      <c r="B57" s="8" t="s">
        <v>66</v>
      </c>
      <c r="C57" s="8">
        <v>1955</v>
      </c>
      <c r="D57" s="8" t="s">
        <v>67</v>
      </c>
      <c r="E57" s="9">
        <v>91.57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f>SUM(E57:J57)</f>
        <v>91.57</v>
      </c>
      <c r="L57" s="9">
        <f>LARGE($E57:$J57,1)+ LARGE($E57:$J57,2)+ LARGE($E57:$J57,3)+ LARGE($E57:$J57,4)+ LARGE($E57:$J57,5)</f>
        <v>91.57</v>
      </c>
    </row>
    <row r="58" spans="1:12" x14ac:dyDescent="0.25">
      <c r="A58" s="11">
        <f t="shared" si="0"/>
        <v>57</v>
      </c>
      <c r="B58" s="8" t="s">
        <v>96</v>
      </c>
      <c r="C58" s="8">
        <v>2007</v>
      </c>
      <c r="D58" s="8" t="s">
        <v>43</v>
      </c>
      <c r="E58" s="9">
        <v>0</v>
      </c>
      <c r="F58" s="9">
        <v>0</v>
      </c>
      <c r="G58" s="9">
        <v>0</v>
      </c>
      <c r="H58" s="9">
        <v>0</v>
      </c>
      <c r="I58" s="9">
        <v>91.31</v>
      </c>
      <c r="J58" s="9">
        <v>0</v>
      </c>
      <c r="K58" s="9">
        <f>SUM(E58:J58)</f>
        <v>91.31</v>
      </c>
      <c r="L58" s="9">
        <f>LARGE($E58:$J58,1)+ LARGE($E58:$J58,2)+ LARGE($E58:$J58,3)+ LARGE($E58:$J58,4)+ LARGE($E58:$J58,5)</f>
        <v>91.31</v>
      </c>
    </row>
    <row r="59" spans="1:12" x14ac:dyDescent="0.25">
      <c r="A59" s="11">
        <f t="shared" si="0"/>
        <v>58</v>
      </c>
      <c r="B59" s="8" t="s">
        <v>94</v>
      </c>
      <c r="C59" s="8">
        <v>1986</v>
      </c>
      <c r="D59" s="8" t="s">
        <v>24</v>
      </c>
      <c r="E59" s="9">
        <v>0</v>
      </c>
      <c r="F59" s="9">
        <v>0</v>
      </c>
      <c r="G59" s="9">
        <v>0</v>
      </c>
      <c r="H59" s="9">
        <v>0</v>
      </c>
      <c r="I59" s="9">
        <v>90.36</v>
      </c>
      <c r="J59" s="9">
        <v>0</v>
      </c>
      <c r="K59" s="9">
        <f>SUM(E59:J59)</f>
        <v>90.36</v>
      </c>
      <c r="L59" s="9">
        <f>LARGE($E59:$J59,1)+ LARGE($E59:$J59,2)+ LARGE($E59:$J59,3)+ LARGE($E59:$J59,4)+ LARGE($E59:$J59,5)</f>
        <v>90.36</v>
      </c>
    </row>
    <row r="60" spans="1:12" x14ac:dyDescent="0.25">
      <c r="A60" s="11">
        <f t="shared" si="0"/>
        <v>59</v>
      </c>
      <c r="B60" s="8" t="s">
        <v>97</v>
      </c>
      <c r="C60" s="8">
        <v>2014</v>
      </c>
      <c r="D60" s="8" t="s">
        <v>24</v>
      </c>
      <c r="E60" s="9">
        <v>0</v>
      </c>
      <c r="F60" s="9">
        <v>0</v>
      </c>
      <c r="G60" s="9">
        <v>0</v>
      </c>
      <c r="H60" s="9">
        <v>0</v>
      </c>
      <c r="I60" s="9">
        <v>78.239999999999995</v>
      </c>
      <c r="J60" s="9">
        <v>0</v>
      </c>
      <c r="K60" s="9">
        <f>SUM(E60:J60)</f>
        <v>78.239999999999995</v>
      </c>
      <c r="L60" s="9">
        <f>LARGE($E60:$J60,1)+ LARGE($E60:$J60,2)+ LARGE($E60:$J60,3)+ LARGE($E60:$J60,4)+ LARGE($E60:$J60,5)</f>
        <v>78.239999999999995</v>
      </c>
    </row>
  </sheetData>
  <sortState ref="A2:L60">
    <sortCondition descending="1" ref="L2:L60"/>
  </sortState>
  <phoneticPr fontId="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L14"/>
  <sheetViews>
    <sheetView workbookViewId="0"/>
  </sheetViews>
  <sheetFormatPr defaultRowHeight="15" x14ac:dyDescent="0.25"/>
  <cols>
    <col min="1" max="1" width="9.140625" style="8"/>
    <col min="2" max="2" width="22.140625" style="8" bestFit="1" customWidth="1"/>
    <col min="3" max="3" width="11.28515625" style="8" customWidth="1"/>
    <col min="4" max="4" width="9.140625" style="8"/>
    <col min="5" max="9" width="10.28515625" style="9" bestFit="1" customWidth="1"/>
    <col min="10" max="10" width="10.28515625" style="9" customWidth="1"/>
    <col min="11" max="11" width="11.7109375" style="9" bestFit="1" customWidth="1"/>
    <col min="12" max="12" width="15.42578125" style="9" customWidth="1"/>
    <col min="13" max="16384" width="9.140625" style="8"/>
  </cols>
  <sheetData>
    <row r="1" spans="1:12" ht="39" x14ac:dyDescent="0.25">
      <c r="A1" s="13" t="s">
        <v>7</v>
      </c>
      <c r="B1" s="13" t="s">
        <v>0</v>
      </c>
      <c r="C1" s="14" t="s">
        <v>8</v>
      </c>
      <c r="D1" s="13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5" t="s">
        <v>6</v>
      </c>
      <c r="J1" s="15" t="s">
        <v>11</v>
      </c>
      <c r="K1" s="16" t="s">
        <v>9</v>
      </c>
      <c r="L1" s="17" t="s">
        <v>12</v>
      </c>
    </row>
    <row r="2" spans="1:12" s="34" customFormat="1" x14ac:dyDescent="0.25">
      <c r="A2" s="30">
        <v>1</v>
      </c>
      <c r="B2" s="34" t="s">
        <v>68</v>
      </c>
      <c r="C2" s="34">
        <v>1994</v>
      </c>
      <c r="D2" s="34" t="s">
        <v>16</v>
      </c>
      <c r="E2" s="39">
        <v>0</v>
      </c>
      <c r="F2" s="39">
        <v>120.07</v>
      </c>
      <c r="G2" s="39">
        <v>130.08000000000001</v>
      </c>
      <c r="H2" s="39">
        <v>130.08000000000001</v>
      </c>
      <c r="I2" s="39">
        <v>124.89</v>
      </c>
      <c r="J2" s="39">
        <v>150.09</v>
      </c>
      <c r="K2" s="39">
        <f>SUM(E2:J2)</f>
        <v>655.21</v>
      </c>
      <c r="L2" s="33">
        <f>LARGE($E2:$J2,1)+ LARGE($E2:$J2,2)+ LARGE($E2:$J2,3)+ LARGE($E2:$J2,4)+ LARGE($E2:$J2,5)</f>
        <v>655.21</v>
      </c>
    </row>
    <row r="3" spans="1:12" s="34" customFormat="1" x14ac:dyDescent="0.25">
      <c r="A3" s="30">
        <f>A2+1</f>
        <v>2</v>
      </c>
      <c r="B3" s="34" t="s">
        <v>69</v>
      </c>
      <c r="C3" s="34">
        <v>2006</v>
      </c>
      <c r="D3" s="34" t="s">
        <v>70</v>
      </c>
      <c r="E3" s="39">
        <v>125.08</v>
      </c>
      <c r="F3" s="39">
        <v>0</v>
      </c>
      <c r="G3" s="39">
        <v>125.88</v>
      </c>
      <c r="H3" s="39">
        <v>125.08</v>
      </c>
      <c r="I3" s="39">
        <v>121.52</v>
      </c>
      <c r="J3" s="39">
        <v>0</v>
      </c>
      <c r="K3" s="39">
        <f>SUM(E3:J3)</f>
        <v>497.55999999999995</v>
      </c>
      <c r="L3" s="33">
        <f>LARGE($E3:$J3,1)+ LARGE($E3:$J3,2)+ LARGE($E3:$J3,3)+ LARGE($E3:$J3,4)+ LARGE($E3:$J3,5)</f>
        <v>497.55999999999995</v>
      </c>
    </row>
    <row r="4" spans="1:12" s="34" customFormat="1" x14ac:dyDescent="0.25">
      <c r="A4" s="30">
        <f t="shared" ref="A4:A14" si="0">A3+1</f>
        <v>3</v>
      </c>
      <c r="B4" s="34" t="s">
        <v>73</v>
      </c>
      <c r="C4" s="34">
        <v>2015</v>
      </c>
      <c r="D4" s="34" t="s">
        <v>72</v>
      </c>
      <c r="E4" s="39">
        <v>117.23</v>
      </c>
      <c r="F4" s="39">
        <v>0</v>
      </c>
      <c r="G4" s="39">
        <v>117.23</v>
      </c>
      <c r="H4" s="39">
        <v>0</v>
      </c>
      <c r="I4" s="39">
        <v>117.23</v>
      </c>
      <c r="J4" s="39">
        <v>117.23</v>
      </c>
      <c r="K4" s="39">
        <f>SUM(E4:J4)</f>
        <v>468.92</v>
      </c>
      <c r="L4" s="33">
        <f>LARGE($E4:$J4,1)+ LARGE($E4:$J4,2)+ LARGE($E4:$J4,3)+ LARGE($E4:$J4,4)+ LARGE($E4:$J4,5)</f>
        <v>468.92</v>
      </c>
    </row>
    <row r="5" spans="1:12" x14ac:dyDescent="0.25">
      <c r="A5" s="11">
        <f t="shared" si="0"/>
        <v>4</v>
      </c>
      <c r="B5" s="8" t="s">
        <v>71</v>
      </c>
      <c r="C5" s="8">
        <v>2010</v>
      </c>
      <c r="D5" s="8" t="s">
        <v>72</v>
      </c>
      <c r="E5" s="9">
        <v>117.79</v>
      </c>
      <c r="F5" s="9">
        <v>0</v>
      </c>
      <c r="G5" s="9">
        <v>117.79</v>
      </c>
      <c r="H5" s="9">
        <v>0</v>
      </c>
      <c r="I5" s="9">
        <v>102.73</v>
      </c>
      <c r="J5" s="9">
        <v>91.36</v>
      </c>
      <c r="K5" s="9">
        <f>SUM(E5:J5)</f>
        <v>429.67</v>
      </c>
      <c r="L5" s="10">
        <f>LARGE($E5:$J5,1)+ LARGE($E5:$J5,2)+ LARGE($E5:$J5,3)+ LARGE($E5:$J5,4)+ LARGE($E5:$J5,5)</f>
        <v>429.67</v>
      </c>
    </row>
    <row r="6" spans="1:12" x14ac:dyDescent="0.25">
      <c r="A6" s="11">
        <f t="shared" si="0"/>
        <v>5</v>
      </c>
      <c r="B6" s="8" t="s">
        <v>76</v>
      </c>
      <c r="C6" s="8">
        <v>1982</v>
      </c>
      <c r="D6" s="8" t="s">
        <v>16</v>
      </c>
      <c r="E6" s="9">
        <v>0</v>
      </c>
      <c r="F6" s="9">
        <v>153.62</v>
      </c>
      <c r="G6" s="9">
        <v>0</v>
      </c>
      <c r="H6" s="9">
        <v>0</v>
      </c>
      <c r="I6" s="9">
        <v>133.13999999999999</v>
      </c>
      <c r="J6" s="9">
        <v>0</v>
      </c>
      <c r="K6" s="9">
        <f>SUM(E6:J6)</f>
        <v>286.76</v>
      </c>
      <c r="L6" s="10">
        <f>LARGE($E6:$J6,1)+ LARGE($E6:$J6,2)+ LARGE($E6:$J6,3)+ LARGE($E6:$J6,4)+ LARGE($E6:$J6,5)</f>
        <v>286.76</v>
      </c>
    </row>
    <row r="7" spans="1:12" x14ac:dyDescent="0.25">
      <c r="A7" s="11">
        <f t="shared" si="0"/>
        <v>6</v>
      </c>
      <c r="B7" s="8" t="s">
        <v>77</v>
      </c>
      <c r="C7" s="8">
        <v>1989</v>
      </c>
      <c r="D7" s="8" t="s">
        <v>24</v>
      </c>
      <c r="E7" s="9">
        <v>130.32</v>
      </c>
      <c r="F7" s="9">
        <v>0</v>
      </c>
      <c r="G7" s="9">
        <v>0</v>
      </c>
      <c r="H7" s="9">
        <v>0</v>
      </c>
      <c r="I7" s="9">
        <v>150.37</v>
      </c>
      <c r="J7" s="9">
        <v>0</v>
      </c>
      <c r="K7" s="9">
        <f>SUM(E7:J7)</f>
        <v>280.69</v>
      </c>
      <c r="L7" s="10">
        <f>LARGE($E7:$J7,1)+ LARGE($E7:$J7,2)+ LARGE($E7:$J7,3)+ LARGE($E7:$J7,4)+ LARGE($E7:$J7,5)</f>
        <v>280.69</v>
      </c>
    </row>
    <row r="8" spans="1:12" x14ac:dyDescent="0.25">
      <c r="A8" s="11">
        <f t="shared" si="0"/>
        <v>7</v>
      </c>
      <c r="B8" s="8" t="s">
        <v>98</v>
      </c>
      <c r="C8" s="8">
        <v>2007</v>
      </c>
      <c r="D8" s="8" t="s">
        <v>43</v>
      </c>
      <c r="E8" s="9">
        <v>0</v>
      </c>
      <c r="F8" s="9">
        <v>0</v>
      </c>
      <c r="G8" s="9">
        <v>0</v>
      </c>
      <c r="H8" s="9">
        <v>0</v>
      </c>
      <c r="I8" s="9">
        <v>115.37</v>
      </c>
      <c r="J8" s="9">
        <v>125.85</v>
      </c>
      <c r="K8" s="9">
        <f>SUM(E8:J8)</f>
        <v>241.22</v>
      </c>
      <c r="L8" s="10">
        <f>LARGE($E8:$J8,1)+ LARGE($E8:$J8,2)+ LARGE($E8:$J8,3)+ LARGE($E8:$J8,4)+ LARGE($E8:$J8,5)</f>
        <v>241.22</v>
      </c>
    </row>
    <row r="9" spans="1:12" x14ac:dyDescent="0.25">
      <c r="A9" s="11">
        <f t="shared" si="0"/>
        <v>8</v>
      </c>
      <c r="B9" s="8" t="s">
        <v>78</v>
      </c>
      <c r="C9" s="8">
        <v>2009</v>
      </c>
      <c r="D9" s="8" t="s">
        <v>16</v>
      </c>
      <c r="E9" s="9">
        <v>86.39</v>
      </c>
      <c r="F9" s="9">
        <v>0</v>
      </c>
      <c r="G9" s="9">
        <v>0</v>
      </c>
      <c r="H9" s="9">
        <v>0</v>
      </c>
      <c r="I9" s="9">
        <v>83.62</v>
      </c>
      <c r="J9" s="9">
        <v>60.91</v>
      </c>
      <c r="K9" s="9">
        <f>SUM(E9:J9)</f>
        <v>230.92</v>
      </c>
      <c r="L9" s="10">
        <f>LARGE($E9:$J9,1)+ LARGE($E9:$J9,2)+ LARGE($E9:$J9,3)+ LARGE($E9:$J9,4)+ LARGE($E9:$J9,5)</f>
        <v>230.92</v>
      </c>
    </row>
    <row r="10" spans="1:12" x14ac:dyDescent="0.25">
      <c r="A10" s="11">
        <f t="shared" si="0"/>
        <v>9</v>
      </c>
      <c r="B10" s="8" t="s">
        <v>74</v>
      </c>
      <c r="C10" s="8">
        <v>1988</v>
      </c>
      <c r="D10" s="8" t="s">
        <v>75</v>
      </c>
      <c r="E10" s="9">
        <v>150.63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f>SUM(E10:J10)</f>
        <v>150.63</v>
      </c>
      <c r="L10" s="10">
        <f>LARGE($E10:$J10,1)+ LARGE($E10:$J10,2)+ LARGE($E10:$J10,3)+ LARGE($E10:$J10,4)+ LARGE($E10:$J10,5)</f>
        <v>150.63</v>
      </c>
    </row>
    <row r="11" spans="1:12" x14ac:dyDescent="0.25">
      <c r="A11" s="11">
        <f t="shared" si="0"/>
        <v>10</v>
      </c>
      <c r="B11" s="8" t="s">
        <v>103</v>
      </c>
      <c r="C11" s="8">
        <v>2005</v>
      </c>
      <c r="D11" s="8" t="s">
        <v>43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114</v>
      </c>
      <c r="K11" s="9">
        <f>SUM(E11:J11)</f>
        <v>114</v>
      </c>
      <c r="L11" s="10">
        <f>LARGE($E11:$J11,1)+ LARGE($E11:$J11,2)+ LARGE($E11:$J11,3)+ LARGE($E11:$J11,4)+ LARGE($E11:$J11,5)</f>
        <v>114</v>
      </c>
    </row>
    <row r="12" spans="1:12" x14ac:dyDescent="0.25">
      <c r="A12" s="11">
        <f t="shared" si="0"/>
        <v>11</v>
      </c>
      <c r="B12" s="8" t="s">
        <v>99</v>
      </c>
      <c r="C12" s="8">
        <v>2007</v>
      </c>
      <c r="D12" s="8" t="s">
        <v>43</v>
      </c>
      <c r="E12" s="9">
        <v>0</v>
      </c>
      <c r="F12" s="9">
        <v>0</v>
      </c>
      <c r="G12" s="9">
        <v>0</v>
      </c>
      <c r="H12" s="9">
        <v>0</v>
      </c>
      <c r="I12" s="9">
        <v>112.06</v>
      </c>
      <c r="J12" s="9">
        <v>0</v>
      </c>
      <c r="K12" s="9">
        <f>SUM(E12:J12)</f>
        <v>112.06</v>
      </c>
      <c r="L12" s="10">
        <f>LARGE($E12:$J12,1)+ LARGE($E12:$J12,2)+ LARGE($E12:$J12,3)+ LARGE($E12:$J12,4)+ LARGE($E12:$J12,5)</f>
        <v>112.06</v>
      </c>
    </row>
    <row r="13" spans="1:12" x14ac:dyDescent="0.25">
      <c r="A13" s="11">
        <f t="shared" si="0"/>
        <v>12</v>
      </c>
      <c r="B13" s="8" t="s">
        <v>104</v>
      </c>
      <c r="C13" s="8">
        <v>2006</v>
      </c>
      <c r="D13" s="8" t="s">
        <v>43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106.49</v>
      </c>
      <c r="K13" s="9">
        <f>SUM(E13:J13)</f>
        <v>106.49</v>
      </c>
      <c r="L13" s="10">
        <f>LARGE($E13:$J13,1)+ LARGE($E13:$J13,2)+ LARGE($E13:$J13,3)+ LARGE($E13:$J13,4)+ LARGE($E13:$J13,5)</f>
        <v>106.49</v>
      </c>
    </row>
    <row r="14" spans="1:12" x14ac:dyDescent="0.25">
      <c r="A14" s="11">
        <f t="shared" si="0"/>
        <v>13</v>
      </c>
      <c r="B14" s="8" t="s">
        <v>100</v>
      </c>
      <c r="C14" s="8">
        <v>2006</v>
      </c>
      <c r="D14" s="8" t="s">
        <v>43</v>
      </c>
      <c r="E14" s="9">
        <v>0</v>
      </c>
      <c r="F14" s="9">
        <v>0</v>
      </c>
      <c r="G14" s="9">
        <v>0</v>
      </c>
      <c r="H14" s="9">
        <v>0</v>
      </c>
      <c r="I14" s="9">
        <v>92.47</v>
      </c>
      <c r="J14" s="9">
        <v>0</v>
      </c>
      <c r="K14" s="9">
        <f>SUM(E14:J14)</f>
        <v>92.47</v>
      </c>
      <c r="L14" s="10">
        <f>LARGE($E14:$J14,1)+ LARGE($E14:$J14,2)+ LARGE($E14:$J14,3)+ LARGE($E14:$J14,4)+ LARGE($E14:$J14,5)</f>
        <v>92.47</v>
      </c>
    </row>
  </sheetData>
  <sortState ref="A2:L14">
    <sortCondition descending="1" ref="L2:L14"/>
  </sortState>
  <phoneticPr fontId="0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L12"/>
  <sheetViews>
    <sheetView workbookViewId="0"/>
  </sheetViews>
  <sheetFormatPr defaultRowHeight="15" x14ac:dyDescent="0.25"/>
  <cols>
    <col min="2" max="2" width="22.85546875" bestFit="1" customWidth="1"/>
    <col min="3" max="3" width="11.5703125" customWidth="1"/>
    <col min="5" max="9" width="10.28515625" style="1" bestFit="1" customWidth="1"/>
    <col min="10" max="10" width="10.28515625" style="1" customWidth="1"/>
    <col min="11" max="11" width="11.85546875" style="1" bestFit="1" customWidth="1"/>
    <col min="12" max="12" width="14" style="1" customWidth="1"/>
  </cols>
  <sheetData>
    <row r="1" spans="1:12" ht="39" x14ac:dyDescent="0.25">
      <c r="A1" s="2" t="s">
        <v>7</v>
      </c>
      <c r="B1" s="2" t="s">
        <v>0</v>
      </c>
      <c r="C1" s="3" t="s">
        <v>8</v>
      </c>
      <c r="D1" s="2" t="s">
        <v>1</v>
      </c>
      <c r="E1" s="4" t="s">
        <v>2</v>
      </c>
      <c r="F1" s="4" t="s">
        <v>3</v>
      </c>
      <c r="G1" s="4" t="s">
        <v>4</v>
      </c>
      <c r="H1" s="4" t="s">
        <v>5</v>
      </c>
      <c r="I1" s="4" t="s">
        <v>6</v>
      </c>
      <c r="J1" s="4" t="s">
        <v>11</v>
      </c>
      <c r="K1" s="5" t="s">
        <v>9</v>
      </c>
      <c r="L1" s="6" t="s">
        <v>13</v>
      </c>
    </row>
    <row r="2" spans="1:12" s="40" customFormat="1" x14ac:dyDescent="0.25">
      <c r="A2" s="30">
        <v>1</v>
      </c>
      <c r="B2" s="40" t="s">
        <v>53</v>
      </c>
      <c r="C2" s="40">
        <v>2013</v>
      </c>
      <c r="D2" s="40" t="s">
        <v>16</v>
      </c>
      <c r="E2" s="41">
        <v>120.65</v>
      </c>
      <c r="F2" s="41">
        <v>0</v>
      </c>
      <c r="G2" s="41">
        <v>0</v>
      </c>
      <c r="H2" s="41">
        <v>0</v>
      </c>
      <c r="I2" s="41">
        <v>89.78</v>
      </c>
      <c r="J2" s="41">
        <v>120.65</v>
      </c>
      <c r="K2" s="41">
        <f t="shared" ref="K2" si="0">SUM(E2:J2)</f>
        <v>331.08000000000004</v>
      </c>
      <c r="L2" s="42">
        <f t="shared" ref="L2:L6" si="1">LARGE($E2:$J2,1)+ LARGE($E2:$J2,2)+ LARGE($E2:$J2,3)+ LARGE($E2:$J2,4)+ LARGE($E2:$J2,5)</f>
        <v>331.08000000000004</v>
      </c>
    </row>
    <row r="3" spans="1:12" s="40" customFormat="1" x14ac:dyDescent="0.25">
      <c r="A3" s="30">
        <f>A2+1</f>
        <v>2</v>
      </c>
      <c r="B3" s="40" t="s">
        <v>54</v>
      </c>
      <c r="C3" s="40">
        <v>2010</v>
      </c>
      <c r="D3" s="40" t="s">
        <v>48</v>
      </c>
      <c r="E3" s="41">
        <v>0</v>
      </c>
      <c r="F3" s="41">
        <v>0</v>
      </c>
      <c r="G3" s="41">
        <v>117.79</v>
      </c>
      <c r="H3" s="41">
        <v>0</v>
      </c>
      <c r="I3" s="41">
        <v>112.74</v>
      </c>
      <c r="J3" s="41">
        <v>0</v>
      </c>
      <c r="K3" s="41">
        <f t="shared" ref="K3:K6" si="2">SUM(E3:J3)</f>
        <v>230.53</v>
      </c>
      <c r="L3" s="42">
        <f t="shared" si="1"/>
        <v>230.53</v>
      </c>
    </row>
    <row r="4" spans="1:12" s="40" customFormat="1" x14ac:dyDescent="0.25">
      <c r="A4" s="30">
        <f t="shared" ref="A4:A6" si="3">A3+1</f>
        <v>3</v>
      </c>
      <c r="B4" s="40" t="s">
        <v>64</v>
      </c>
      <c r="C4" s="40">
        <v>2013</v>
      </c>
      <c r="D4" s="40" t="s">
        <v>65</v>
      </c>
      <c r="E4" s="41">
        <v>0</v>
      </c>
      <c r="F4" s="41">
        <v>0</v>
      </c>
      <c r="G4" s="41">
        <v>87.65</v>
      </c>
      <c r="H4" s="41">
        <v>0</v>
      </c>
      <c r="I4" s="41">
        <v>77.11</v>
      </c>
      <c r="J4" s="41">
        <v>0</v>
      </c>
      <c r="K4" s="41">
        <f t="shared" si="2"/>
        <v>164.76</v>
      </c>
      <c r="L4" s="42">
        <f t="shared" si="1"/>
        <v>164.76</v>
      </c>
    </row>
    <row r="5" spans="1:12" x14ac:dyDescent="0.25">
      <c r="A5" s="11">
        <f t="shared" si="3"/>
        <v>4</v>
      </c>
      <c r="B5" s="29" t="s">
        <v>87</v>
      </c>
      <c r="C5" s="29">
        <v>2011</v>
      </c>
      <c r="D5" s="29" t="s">
        <v>24</v>
      </c>
      <c r="E5" s="12">
        <v>0</v>
      </c>
      <c r="F5" s="12">
        <v>0</v>
      </c>
      <c r="G5" s="12">
        <v>0</v>
      </c>
      <c r="H5" s="12">
        <v>0</v>
      </c>
      <c r="I5" s="12">
        <v>118.69</v>
      </c>
      <c r="J5" s="12">
        <v>0</v>
      </c>
      <c r="K5" s="12">
        <f t="shared" si="2"/>
        <v>118.69</v>
      </c>
      <c r="L5" s="7">
        <f t="shared" si="1"/>
        <v>118.69</v>
      </c>
    </row>
    <row r="6" spans="1:12" x14ac:dyDescent="0.25">
      <c r="A6" s="11">
        <f t="shared" si="3"/>
        <v>5</v>
      </c>
      <c r="B6" s="29" t="s">
        <v>97</v>
      </c>
      <c r="C6" s="29">
        <v>2014</v>
      </c>
      <c r="D6" s="29" t="s">
        <v>24</v>
      </c>
      <c r="E6" s="12">
        <v>0</v>
      </c>
      <c r="F6" s="12">
        <v>0</v>
      </c>
      <c r="G6" s="12">
        <v>0</v>
      </c>
      <c r="H6" s="12">
        <v>0</v>
      </c>
      <c r="I6" s="12">
        <v>78.239999999999995</v>
      </c>
      <c r="J6" s="12">
        <v>0</v>
      </c>
      <c r="K6" s="12">
        <f t="shared" si="2"/>
        <v>78.239999999999995</v>
      </c>
      <c r="L6" s="7">
        <f t="shared" si="1"/>
        <v>78.239999999999995</v>
      </c>
    </row>
    <row r="7" spans="1:12" x14ac:dyDescent="0.25">
      <c r="A7" s="8"/>
      <c r="B7" s="29"/>
      <c r="C7" s="29"/>
      <c r="D7" s="29"/>
      <c r="E7" s="12"/>
      <c r="F7" s="12"/>
      <c r="G7" s="12"/>
      <c r="H7" s="12"/>
      <c r="I7" s="12"/>
      <c r="J7" s="12"/>
      <c r="K7" s="12"/>
      <c r="L7" s="7"/>
    </row>
    <row r="9" spans="1:12" ht="39" x14ac:dyDescent="0.25">
      <c r="A9" s="2" t="s">
        <v>7</v>
      </c>
      <c r="B9" s="2" t="s">
        <v>0</v>
      </c>
      <c r="C9" s="3" t="s">
        <v>8</v>
      </c>
      <c r="D9" s="2" t="s">
        <v>1</v>
      </c>
      <c r="E9" s="4" t="s">
        <v>2</v>
      </c>
      <c r="F9" s="4" t="s">
        <v>3</v>
      </c>
      <c r="G9" s="4" t="s">
        <v>4</v>
      </c>
      <c r="H9" s="4" t="s">
        <v>5</v>
      </c>
      <c r="I9" s="4" t="s">
        <v>6</v>
      </c>
      <c r="J9" s="4" t="s">
        <v>11</v>
      </c>
      <c r="K9" s="5" t="s">
        <v>9</v>
      </c>
      <c r="L9" s="6" t="s">
        <v>13</v>
      </c>
    </row>
    <row r="10" spans="1:12" s="40" customFormat="1" x14ac:dyDescent="0.25">
      <c r="A10" s="30">
        <v>1</v>
      </c>
      <c r="B10" s="40" t="s">
        <v>71</v>
      </c>
      <c r="C10" s="40">
        <v>2010</v>
      </c>
      <c r="D10" s="40" t="s">
        <v>72</v>
      </c>
      <c r="E10" s="41">
        <v>117.79</v>
      </c>
      <c r="F10" s="41">
        <v>0</v>
      </c>
      <c r="G10" s="41">
        <v>117.79</v>
      </c>
      <c r="H10" s="41">
        <v>0</v>
      </c>
      <c r="I10" s="41">
        <v>117.79</v>
      </c>
      <c r="J10" s="41">
        <v>117.79</v>
      </c>
      <c r="K10" s="41">
        <f t="shared" ref="K10" si="4">SUM(E10:J10)</f>
        <v>471.16</v>
      </c>
      <c r="L10" s="42">
        <f t="shared" ref="L10:L12" si="5">LARGE($E10:$J10,1)+ LARGE($E10:$J10,2)+ LARGE($E10:$J10,3)+ LARGE($E10:$J10,4)+ LARGE($E10:$J10,5)</f>
        <v>471.16</v>
      </c>
    </row>
    <row r="11" spans="1:12" s="40" customFormat="1" x14ac:dyDescent="0.25">
      <c r="A11" s="30">
        <f>A10+1</f>
        <v>2</v>
      </c>
      <c r="B11" s="40" t="s">
        <v>73</v>
      </c>
      <c r="C11" s="40">
        <v>2015</v>
      </c>
      <c r="D11" s="40" t="s">
        <v>72</v>
      </c>
      <c r="E11" s="41">
        <v>117.23</v>
      </c>
      <c r="F11" s="41">
        <v>0</v>
      </c>
      <c r="G11" s="41">
        <v>117.23</v>
      </c>
      <c r="H11" s="41">
        <v>0</v>
      </c>
      <c r="I11" s="41">
        <v>117.23</v>
      </c>
      <c r="J11" s="41">
        <v>117.23</v>
      </c>
      <c r="K11" s="41">
        <f t="shared" ref="K11:K12" si="6">SUM(E11:J11)</f>
        <v>468.92</v>
      </c>
      <c r="L11" s="42">
        <f t="shared" si="5"/>
        <v>468.92</v>
      </c>
    </row>
    <row r="12" spans="1:12" s="40" customFormat="1" x14ac:dyDescent="0.25">
      <c r="A12" s="30">
        <f t="shared" ref="A12" si="7">A11+1</f>
        <v>3</v>
      </c>
      <c r="B12" s="40" t="s">
        <v>78</v>
      </c>
      <c r="C12" s="40">
        <v>2009</v>
      </c>
      <c r="D12" s="40" t="s">
        <v>16</v>
      </c>
      <c r="E12" s="41">
        <v>86.39</v>
      </c>
      <c r="F12" s="41">
        <v>0</v>
      </c>
      <c r="G12" s="41">
        <v>0</v>
      </c>
      <c r="H12" s="41">
        <v>0</v>
      </c>
      <c r="I12" s="41">
        <v>95.88</v>
      </c>
      <c r="J12" s="41">
        <v>78.53</v>
      </c>
      <c r="K12" s="41">
        <f t="shared" si="6"/>
        <v>260.79999999999995</v>
      </c>
      <c r="L12" s="42">
        <f t="shared" si="5"/>
        <v>260.79999999999995</v>
      </c>
    </row>
  </sheetData>
  <sortState ref="A2:L15">
    <sortCondition descending="1" ref="L2:L15"/>
  </sortState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 осн</vt:lpstr>
      <vt:lpstr>ж осн</vt:lpstr>
      <vt:lpstr>м доп</vt:lpstr>
      <vt:lpstr>ж доп</vt:lpstr>
      <vt:lpstr>12 лет и мл (&gt;=2008)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Gavrilov, Alexander</dc:creator>
  <cp:lastModifiedBy>Гаврилов Александр Викторович</cp:lastModifiedBy>
  <dcterms:created xsi:type="dcterms:W3CDTF">2014-08-29T13:21:17Z</dcterms:created>
  <dcterms:modified xsi:type="dcterms:W3CDTF">2020-09-10T07:05:58Z</dcterms:modified>
</cp:coreProperties>
</file>