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GAV\Лыжные гонки и пробеги\Спортивный клуб Ромашково\2020\2020_NC\Рейтинги\"/>
    </mc:Choice>
  </mc:AlternateContent>
  <bookViews>
    <workbookView xWindow="0" yWindow="0" windowWidth="14370" windowHeight="8325"/>
  </bookViews>
  <sheets>
    <sheet name="м осн" sheetId="7" r:id="rId1"/>
    <sheet name="ж осн" sheetId="9" r:id="rId2"/>
    <sheet name="м доп" sheetId="10" r:id="rId3"/>
    <sheet name="ж доп" sheetId="12" r:id="rId4"/>
    <sheet name="12 лет и мл (&gt;=2008)" sheetId="14" r:id="rId5"/>
    <sheet name="м конькист" sheetId="15" r:id="rId6"/>
    <sheet name="м классист" sheetId="16" r:id="rId7"/>
    <sheet name="ж конькист" sheetId="17" r:id="rId8"/>
    <sheet name="ж классист" sheetId="18" r:id="rId9"/>
  </sheets>
  <definedNames>
    <definedName name="m_cl">'м классист'!$B$1:$K$7</definedName>
    <definedName name="Rating">'м конькист'!$B$1:$K$9</definedName>
    <definedName name="w_cl">'ж классист'!$B$1:$K$1</definedName>
    <definedName name="w_free">'ж конькист'!$B$1:$K$4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 s="1"/>
  <c r="A7" i="18" s="1"/>
  <c r="A8" i="18" s="1"/>
  <c r="A3" i="18"/>
  <c r="K4" i="18"/>
  <c r="K3" i="18"/>
  <c r="K5" i="18"/>
  <c r="K6" i="18"/>
  <c r="K7" i="18"/>
  <c r="K8" i="18"/>
  <c r="K2" i="18"/>
  <c r="L8" i="18"/>
  <c r="L7" i="18"/>
  <c r="L6" i="18"/>
  <c r="L5" i="18"/>
  <c r="L3" i="18"/>
  <c r="L4" i="18"/>
  <c r="L2" i="18"/>
  <c r="A4" i="17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3" i="17"/>
  <c r="K2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3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2" i="17"/>
  <c r="L3" i="17"/>
  <c r="K4" i="16"/>
  <c r="K3" i="16"/>
  <c r="K5" i="16"/>
  <c r="K6" i="16"/>
  <c r="K7" i="16"/>
  <c r="K9" i="16"/>
  <c r="K8" i="16"/>
  <c r="K10" i="16"/>
  <c r="K11" i="16"/>
  <c r="K12" i="16"/>
  <c r="K13" i="16"/>
  <c r="K14" i="16"/>
  <c r="K15" i="16"/>
  <c r="K16" i="16"/>
  <c r="K17" i="16"/>
  <c r="K18" i="16"/>
  <c r="K19" i="16"/>
  <c r="K2" i="16"/>
  <c r="L19" i="16"/>
  <c r="L18" i="16"/>
  <c r="L17" i="16"/>
  <c r="L16" i="16"/>
  <c r="L15" i="16"/>
  <c r="L14" i="16"/>
  <c r="L13" i="16"/>
  <c r="L12" i="16"/>
  <c r="L11" i="16"/>
  <c r="L10" i="16"/>
  <c r="L8" i="16"/>
  <c r="L9" i="16"/>
  <c r="L7" i="16"/>
  <c r="L6" i="16"/>
  <c r="L5" i="16"/>
  <c r="L3" i="16"/>
  <c r="L4" i="16"/>
  <c r="L2" i="16"/>
  <c r="J69" i="15"/>
  <c r="K69" i="15"/>
  <c r="L69" i="15"/>
  <c r="J70" i="15"/>
  <c r="K70" i="15"/>
  <c r="L70" i="15"/>
  <c r="J71" i="15"/>
  <c r="K71" i="15"/>
  <c r="L71" i="15"/>
  <c r="J72" i="15"/>
  <c r="K72" i="15"/>
  <c r="L72" i="15"/>
  <c r="J73" i="15"/>
  <c r="K73" i="15"/>
  <c r="L73" i="15"/>
  <c r="K4" i="15"/>
  <c r="K5" i="15"/>
  <c r="K7" i="15"/>
  <c r="K10" i="15"/>
  <c r="K13" i="15"/>
  <c r="K12" i="15"/>
  <c r="K14" i="15"/>
  <c r="K3" i="15"/>
  <c r="K16" i="15"/>
  <c r="K17" i="15"/>
  <c r="K6" i="15"/>
  <c r="K8" i="15"/>
  <c r="K19" i="15"/>
  <c r="K9" i="15"/>
  <c r="K11" i="15"/>
  <c r="K15" i="15"/>
  <c r="K29" i="15"/>
  <c r="K18" i="15"/>
  <c r="K20" i="15"/>
  <c r="K21" i="15"/>
  <c r="K22" i="15"/>
  <c r="K23" i="15"/>
  <c r="K24" i="15"/>
  <c r="K25" i="15"/>
  <c r="K26" i="15"/>
  <c r="K27" i="15"/>
  <c r="K28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2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8" i="15"/>
  <c r="L27" i="15"/>
  <c r="L26" i="15"/>
  <c r="L25" i="15"/>
  <c r="L24" i="15"/>
  <c r="L23" i="15"/>
  <c r="L22" i="15"/>
  <c r="L21" i="15"/>
  <c r="L20" i="15"/>
  <c r="L18" i="15"/>
  <c r="L29" i="15"/>
  <c r="L15" i="15"/>
  <c r="L11" i="15"/>
  <c r="L9" i="15"/>
  <c r="L19" i="15"/>
  <c r="L8" i="15"/>
  <c r="L6" i="15"/>
  <c r="L17" i="15"/>
  <c r="L16" i="15"/>
  <c r="L3" i="15"/>
  <c r="L14" i="15"/>
  <c r="L12" i="15"/>
  <c r="L13" i="15"/>
  <c r="L10" i="15"/>
  <c r="L7" i="15"/>
  <c r="L5" i="15"/>
  <c r="L4" i="15"/>
  <c r="L2" i="15"/>
  <c r="A3" i="16"/>
  <c r="A4" i="16"/>
  <c r="A5" i="16" s="1"/>
  <c r="A6" i="16" s="1"/>
  <c r="A7" i="16" s="1"/>
  <c r="A15" i="14"/>
  <c r="A16" i="14" s="1"/>
  <c r="A14" i="14"/>
  <c r="A4" i="14"/>
  <c r="A5" i="14"/>
  <c r="A6" i="14" s="1"/>
  <c r="A7" i="14" s="1"/>
  <c r="A8" i="14" s="1"/>
  <c r="A9" i="14" s="1"/>
  <c r="A10" i="14" s="1"/>
  <c r="A3" i="14"/>
  <c r="J15" i="14"/>
  <c r="J16" i="14"/>
  <c r="K13" i="14"/>
  <c r="L13" i="14"/>
  <c r="K14" i="14"/>
  <c r="L14" i="14"/>
  <c r="K15" i="14"/>
  <c r="L15" i="14"/>
  <c r="K16" i="14"/>
  <c r="L16" i="14"/>
  <c r="K7" i="14"/>
  <c r="K10" i="14"/>
  <c r="K5" i="14"/>
  <c r="K6" i="14"/>
  <c r="K3" i="14"/>
  <c r="K9" i="14"/>
  <c r="K4" i="14"/>
  <c r="K2" i="14"/>
  <c r="K8" i="14"/>
  <c r="L8" i="14"/>
  <c r="L2" i="14"/>
  <c r="L4" i="14"/>
  <c r="L9" i="14"/>
  <c r="L3" i="14"/>
  <c r="L6" i="14"/>
  <c r="L5" i="14"/>
  <c r="L10" i="14"/>
  <c r="L7" i="14"/>
  <c r="J4" i="14"/>
  <c r="J6" i="14"/>
  <c r="J7" i="14"/>
  <c r="J8" i="14"/>
  <c r="J9" i="14"/>
  <c r="A4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3" i="12"/>
  <c r="K16" i="12"/>
  <c r="K5" i="12"/>
  <c r="K10" i="12"/>
  <c r="K11" i="12"/>
  <c r="K18" i="12"/>
  <c r="K20" i="12"/>
  <c r="K12" i="12"/>
  <c r="K8" i="12"/>
  <c r="K9" i="12"/>
  <c r="K4" i="12"/>
  <c r="K19" i="12"/>
  <c r="K21" i="12"/>
  <c r="K6" i="12"/>
  <c r="K15" i="12"/>
  <c r="K7" i="12"/>
  <c r="K2" i="12"/>
  <c r="K17" i="12"/>
  <c r="K14" i="12"/>
  <c r="K3" i="12"/>
  <c r="K13" i="12"/>
  <c r="L13" i="12"/>
  <c r="L3" i="12"/>
  <c r="L14" i="12"/>
  <c r="L17" i="12"/>
  <c r="L2" i="12"/>
  <c r="L7" i="12"/>
  <c r="L15" i="12"/>
  <c r="L6" i="12"/>
  <c r="L21" i="12"/>
  <c r="L19" i="12"/>
  <c r="L4" i="12"/>
  <c r="L9" i="12"/>
  <c r="L8" i="12"/>
  <c r="L12" i="12"/>
  <c r="L20" i="12"/>
  <c r="L18" i="12"/>
  <c r="L11" i="12"/>
  <c r="L10" i="12"/>
  <c r="L5" i="12"/>
  <c r="L16" i="12"/>
  <c r="J6" i="12"/>
  <c r="J2" i="12"/>
  <c r="J21" i="12"/>
  <c r="A4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3" i="10"/>
  <c r="A4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3" i="9"/>
  <c r="K76" i="10"/>
  <c r="K47" i="10"/>
  <c r="K66" i="10"/>
  <c r="K53" i="10"/>
  <c r="K59" i="10"/>
  <c r="K72" i="10"/>
  <c r="K14" i="10"/>
  <c r="K65" i="10"/>
  <c r="K85" i="10"/>
  <c r="K41" i="10"/>
  <c r="K60" i="10"/>
  <c r="K81" i="10"/>
  <c r="K79" i="10"/>
  <c r="K45" i="10"/>
  <c r="K86" i="10"/>
  <c r="K22" i="10"/>
  <c r="K10" i="10"/>
  <c r="K87" i="10"/>
  <c r="K83" i="10"/>
  <c r="K8" i="10"/>
  <c r="K19" i="10"/>
  <c r="K11" i="10"/>
  <c r="K15" i="10"/>
  <c r="K70" i="10"/>
  <c r="K57" i="10"/>
  <c r="K55" i="10"/>
  <c r="K27" i="10"/>
  <c r="K49" i="10"/>
  <c r="K77" i="10"/>
  <c r="K12" i="10"/>
  <c r="K32" i="10"/>
  <c r="K30" i="10"/>
  <c r="K50" i="10"/>
  <c r="K7" i="10"/>
  <c r="K40" i="10"/>
  <c r="K54" i="10"/>
  <c r="K34" i="10"/>
  <c r="K2" i="10"/>
  <c r="K18" i="10"/>
  <c r="K52" i="10"/>
  <c r="K62" i="10"/>
  <c r="K16" i="10"/>
  <c r="K6" i="10"/>
  <c r="K51" i="10"/>
  <c r="K26" i="10"/>
  <c r="K37" i="10"/>
  <c r="K44" i="10"/>
  <c r="K39" i="10"/>
  <c r="K35" i="10"/>
  <c r="K20" i="10"/>
  <c r="K80" i="10"/>
  <c r="K48" i="10"/>
  <c r="K84" i="10"/>
  <c r="K58" i="10"/>
  <c r="K9" i="10"/>
  <c r="K36" i="10"/>
  <c r="K38" i="10"/>
  <c r="K42" i="10"/>
  <c r="K3" i="10"/>
  <c r="K24" i="10"/>
  <c r="K78" i="10"/>
  <c r="K75" i="10"/>
  <c r="K64" i="10"/>
  <c r="K5" i="10"/>
  <c r="K23" i="10"/>
  <c r="K29" i="10"/>
  <c r="K17" i="10"/>
  <c r="K46" i="10"/>
  <c r="K13" i="10"/>
  <c r="K73" i="10"/>
  <c r="K43" i="10"/>
  <c r="K63" i="10"/>
  <c r="K33" i="10"/>
  <c r="K82" i="10"/>
  <c r="K28" i="10"/>
  <c r="K21" i="10"/>
  <c r="K25" i="10"/>
  <c r="K71" i="10"/>
  <c r="K68" i="10"/>
  <c r="K56" i="10"/>
  <c r="K61" i="10"/>
  <c r="K69" i="10"/>
  <c r="K74" i="10"/>
  <c r="K67" i="10"/>
  <c r="K31" i="10"/>
  <c r="K4" i="10"/>
  <c r="L4" i="10"/>
  <c r="L31" i="10"/>
  <c r="L67" i="10"/>
  <c r="L74" i="10"/>
  <c r="L69" i="10"/>
  <c r="L61" i="10"/>
  <c r="L56" i="10"/>
  <c r="L68" i="10"/>
  <c r="L71" i="10"/>
  <c r="L25" i="10"/>
  <c r="L21" i="10"/>
  <c r="L28" i="10"/>
  <c r="L82" i="10"/>
  <c r="L33" i="10"/>
  <c r="L63" i="10"/>
  <c r="L43" i="10"/>
  <c r="L73" i="10"/>
  <c r="L13" i="10"/>
  <c r="L46" i="10"/>
  <c r="L17" i="10"/>
  <c r="L29" i="10"/>
  <c r="L23" i="10"/>
  <c r="L5" i="10"/>
  <c r="L64" i="10"/>
  <c r="L75" i="10"/>
  <c r="L78" i="10"/>
  <c r="L24" i="10"/>
  <c r="L3" i="10"/>
  <c r="L42" i="10"/>
  <c r="L38" i="10"/>
  <c r="L36" i="10"/>
  <c r="L9" i="10"/>
  <c r="L58" i="10"/>
  <c r="L84" i="10"/>
  <c r="L48" i="10"/>
  <c r="L80" i="10"/>
  <c r="L20" i="10"/>
  <c r="L35" i="10"/>
  <c r="L39" i="10"/>
  <c r="L44" i="10"/>
  <c r="L37" i="10"/>
  <c r="L26" i="10"/>
  <c r="L51" i="10"/>
  <c r="L6" i="10"/>
  <c r="L16" i="10"/>
  <c r="L62" i="10"/>
  <c r="L52" i="10"/>
  <c r="L18" i="10"/>
  <c r="L2" i="10"/>
  <c r="L34" i="10"/>
  <c r="L54" i="10"/>
  <c r="L40" i="10"/>
  <c r="L7" i="10"/>
  <c r="L50" i="10"/>
  <c r="L30" i="10"/>
  <c r="L32" i="10"/>
  <c r="L12" i="10"/>
  <c r="L77" i="10"/>
  <c r="L49" i="10"/>
  <c r="L27" i="10"/>
  <c r="L55" i="10"/>
  <c r="L57" i="10"/>
  <c r="L70" i="10"/>
  <c r="L15" i="10"/>
  <c r="L11" i="10"/>
  <c r="L19" i="10"/>
  <c r="L8" i="10"/>
  <c r="L83" i="10"/>
  <c r="L87" i="10"/>
  <c r="L10" i="10"/>
  <c r="L22" i="10"/>
  <c r="L86" i="10"/>
  <c r="L45" i="10"/>
  <c r="L79" i="10"/>
  <c r="L81" i="10"/>
  <c r="L60" i="10"/>
  <c r="L41" i="10"/>
  <c r="L85" i="10"/>
  <c r="L65" i="10"/>
  <c r="L14" i="10"/>
  <c r="L72" i="10"/>
  <c r="L59" i="10"/>
  <c r="L53" i="10"/>
  <c r="L66" i="10"/>
  <c r="L47" i="10"/>
  <c r="L76" i="10"/>
  <c r="J36" i="10"/>
  <c r="J38" i="10"/>
  <c r="J55" i="10"/>
  <c r="J58" i="10"/>
  <c r="J84" i="10"/>
  <c r="J86" i="10"/>
  <c r="K5" i="9"/>
  <c r="K2" i="9"/>
  <c r="K3" i="9"/>
  <c r="K7" i="9"/>
  <c r="K8" i="9"/>
  <c r="K9" i="9"/>
  <c r="K10" i="9"/>
  <c r="K11" i="9"/>
  <c r="K6" i="9"/>
  <c r="K12" i="9"/>
  <c r="K13" i="9"/>
  <c r="K14" i="9"/>
  <c r="K15" i="9"/>
  <c r="K16" i="9"/>
  <c r="K17" i="9"/>
  <c r="K18" i="9"/>
  <c r="K19" i="9"/>
  <c r="K20" i="9"/>
  <c r="K21" i="9"/>
  <c r="K4" i="9"/>
  <c r="L21" i="9"/>
  <c r="L20" i="9"/>
  <c r="L19" i="9"/>
  <c r="L18" i="9"/>
  <c r="L17" i="9"/>
  <c r="L16" i="9"/>
  <c r="L15" i="9"/>
  <c r="L14" i="9"/>
  <c r="L13" i="9"/>
  <c r="L12" i="9"/>
  <c r="L6" i="9"/>
  <c r="L11" i="9"/>
  <c r="L10" i="9"/>
  <c r="L9" i="9"/>
  <c r="L8" i="9"/>
  <c r="L7" i="9"/>
  <c r="L3" i="9"/>
  <c r="L2" i="9"/>
  <c r="L5" i="9"/>
  <c r="L4" i="9"/>
  <c r="J10" i="9"/>
  <c r="J4" i="9"/>
  <c r="J21" i="9"/>
  <c r="J6" i="9"/>
  <c r="J2" i="9"/>
  <c r="J7" i="18"/>
  <c r="J8" i="18"/>
  <c r="J16" i="17"/>
  <c r="J17" i="1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K5" i="7"/>
  <c r="K4" i="7"/>
  <c r="K7" i="7"/>
  <c r="K6" i="7"/>
  <c r="K8" i="7"/>
  <c r="K11" i="7"/>
  <c r="K10" i="7"/>
  <c r="K13" i="7"/>
  <c r="K15" i="7"/>
  <c r="K16" i="7"/>
  <c r="K18" i="7"/>
  <c r="K20" i="7"/>
  <c r="K19" i="7"/>
  <c r="K21" i="7"/>
  <c r="K22" i="7"/>
  <c r="K3" i="7"/>
  <c r="K24" i="7"/>
  <c r="K26" i="7"/>
  <c r="K9" i="7"/>
  <c r="K25" i="7"/>
  <c r="K12" i="7"/>
  <c r="K28" i="7"/>
  <c r="K14" i="7"/>
  <c r="K17" i="7"/>
  <c r="K23" i="7"/>
  <c r="K32" i="7"/>
  <c r="K41" i="7"/>
  <c r="K27" i="7"/>
  <c r="K29" i="7"/>
  <c r="K30" i="7"/>
  <c r="K31" i="7"/>
  <c r="K33" i="7"/>
  <c r="K34" i="7"/>
  <c r="K35" i="7"/>
  <c r="K36" i="7"/>
  <c r="K37" i="7"/>
  <c r="K38" i="7"/>
  <c r="K39" i="7"/>
  <c r="K40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2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0" i="7"/>
  <c r="L39" i="7"/>
  <c r="L38" i="7"/>
  <c r="L37" i="7"/>
  <c r="L36" i="7"/>
  <c r="L35" i="7"/>
  <c r="L34" i="7"/>
  <c r="L33" i="7"/>
  <c r="L31" i="7"/>
  <c r="L30" i="7"/>
  <c r="L29" i="7"/>
  <c r="L27" i="7"/>
  <c r="L41" i="7"/>
  <c r="L32" i="7"/>
  <c r="L23" i="7"/>
  <c r="L17" i="7"/>
  <c r="L14" i="7"/>
  <c r="L28" i="7"/>
  <c r="L12" i="7"/>
  <c r="L25" i="7"/>
  <c r="L9" i="7"/>
  <c r="L26" i="7"/>
  <c r="L24" i="7"/>
  <c r="L3" i="7"/>
  <c r="L22" i="7"/>
  <c r="L21" i="7"/>
  <c r="L19" i="7"/>
  <c r="L20" i="7"/>
  <c r="L18" i="7"/>
  <c r="L16" i="7"/>
  <c r="L15" i="7"/>
  <c r="L13" i="7"/>
  <c r="L10" i="7"/>
  <c r="L11" i="7"/>
  <c r="L8" i="7"/>
  <c r="L6" i="7"/>
  <c r="L7" i="7"/>
  <c r="L4" i="7"/>
  <c r="L5" i="7"/>
  <c r="L2" i="7"/>
  <c r="J36" i="7"/>
  <c r="J40" i="7"/>
  <c r="J56" i="7"/>
  <c r="J62" i="7"/>
  <c r="J83" i="7"/>
  <c r="J87" i="7"/>
  <c r="J18" i="16"/>
  <c r="J19" i="16"/>
  <c r="J13" i="14" l="1"/>
  <c r="J14" i="14"/>
  <c r="J5" i="14"/>
  <c r="J4" i="12"/>
  <c r="J9" i="12"/>
  <c r="J15" i="12"/>
  <c r="J11" i="12"/>
  <c r="J41" i="10"/>
  <c r="J34" i="10"/>
  <c r="J22" i="10"/>
  <c r="J15" i="10"/>
  <c r="J43" i="10"/>
  <c r="J60" i="10"/>
  <c r="J64" i="10"/>
  <c r="J74" i="10"/>
  <c r="J9" i="10"/>
  <c r="J30" i="10"/>
  <c r="J7" i="9"/>
  <c r="J18" i="9"/>
  <c r="J3" i="18"/>
  <c r="J5" i="18"/>
  <c r="J6" i="18"/>
  <c r="J13" i="17"/>
  <c r="J14" i="17"/>
  <c r="J15" i="17"/>
  <c r="J35" i="7"/>
  <c r="J13" i="7"/>
  <c r="J3" i="7"/>
  <c r="J38" i="7"/>
  <c r="J22" i="7"/>
  <c r="J61" i="7"/>
  <c r="J50" i="7"/>
  <c r="J86" i="7"/>
  <c r="J11" i="7"/>
  <c r="J31" i="7"/>
  <c r="J63" i="15"/>
  <c r="J64" i="15"/>
  <c r="J65" i="15"/>
  <c r="J66" i="15"/>
  <c r="J67" i="15"/>
  <c r="J68" i="15"/>
  <c r="J13" i="16"/>
  <c r="J14" i="16"/>
  <c r="J15" i="16"/>
  <c r="J16" i="16"/>
  <c r="J17" i="16"/>
  <c r="J2" i="18" l="1"/>
  <c r="J4" i="18"/>
  <c r="J3" i="14" l="1"/>
  <c r="J19" i="12"/>
  <c r="J77" i="10"/>
  <c r="J2" i="10"/>
  <c r="J5" i="10"/>
  <c r="J17" i="10"/>
  <c r="J11" i="9"/>
  <c r="J14" i="9"/>
  <c r="J79" i="7"/>
  <c r="J23" i="7"/>
  <c r="J2" i="14" l="1"/>
  <c r="J10" i="14"/>
  <c r="J10" i="12"/>
  <c r="J3" i="12"/>
  <c r="J13" i="10"/>
  <c r="J8" i="10"/>
  <c r="J29" i="10"/>
  <c r="J62" i="10"/>
  <c r="J63" i="10"/>
  <c r="J53" i="10"/>
  <c r="J68" i="10"/>
  <c r="J71" i="10"/>
  <c r="J25" i="10"/>
  <c r="J31" i="10"/>
  <c r="J5" i="9"/>
  <c r="J52" i="7"/>
  <c r="J80" i="7"/>
  <c r="J8" i="7"/>
  <c r="J12" i="7"/>
  <c r="J2" i="7"/>
  <c r="J26" i="7"/>
  <c r="J4" i="15"/>
  <c r="J2" i="15"/>
  <c r="J10" i="15"/>
  <c r="J16" i="15"/>
  <c r="J13" i="15"/>
  <c r="J3" i="15"/>
  <c r="J9" i="15"/>
  <c r="J20" i="15"/>
  <c r="J5" i="15"/>
  <c r="J21" i="15"/>
  <c r="J18" i="15"/>
  <c r="J7" i="15"/>
  <c r="J12" i="15"/>
  <c r="J23" i="15"/>
  <c r="J14" i="15"/>
  <c r="J17" i="15"/>
  <c r="J6" i="15"/>
  <c r="J8" i="15"/>
  <c r="J19" i="15"/>
  <c r="J11" i="15"/>
  <c r="J15" i="15"/>
  <c r="J29" i="15"/>
  <c r="J22" i="15"/>
  <c r="J24" i="15"/>
  <c r="J25" i="15"/>
  <c r="J26" i="15"/>
  <c r="J27" i="15"/>
  <c r="J28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62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26" i="10" l="1"/>
  <c r="J78" i="10"/>
  <c r="J45" i="10"/>
  <c r="J74" i="7"/>
  <c r="J53" i="7"/>
  <c r="J27" i="7"/>
  <c r="J46" i="7"/>
  <c r="J17" i="7"/>
  <c r="J21" i="7"/>
  <c r="J39" i="7"/>
  <c r="J29" i="7"/>
  <c r="J69" i="7"/>
  <c r="J20" i="7"/>
  <c r="J5" i="7"/>
  <c r="J10" i="7"/>
  <c r="J49" i="7"/>
  <c r="J37" i="7"/>
  <c r="J14" i="7"/>
  <c r="J47" i="7"/>
  <c r="J67" i="7"/>
  <c r="J63" i="7"/>
  <c r="J65" i="7"/>
  <c r="J6" i="7"/>
  <c r="J9" i="7"/>
  <c r="J59" i="7"/>
  <c r="J72" i="7"/>
  <c r="J73" i="7"/>
  <c r="J4" i="7"/>
  <c r="J24" i="7"/>
  <c r="J42" i="7"/>
  <c r="J71" i="7"/>
  <c r="J34" i="7"/>
  <c r="J30" i="7"/>
  <c r="J76" i="7"/>
  <c r="J68" i="7"/>
  <c r="J19" i="7"/>
  <c r="J60" i="7"/>
  <c r="J82" i="7"/>
  <c r="J54" i="7"/>
  <c r="J33" i="7"/>
  <c r="J66" i="7"/>
  <c r="J75" i="7"/>
  <c r="J84" i="7"/>
  <c r="J25" i="7"/>
  <c r="J28" i="7"/>
  <c r="J81" i="7"/>
  <c r="J43" i="7"/>
  <c r="J45" i="7"/>
  <c r="J58" i="7"/>
  <c r="J70" i="7"/>
  <c r="J44" i="7"/>
  <c r="J7" i="7"/>
  <c r="J41" i="7"/>
  <c r="J51" i="7"/>
  <c r="J85" i="7"/>
  <c r="J77" i="7"/>
  <c r="J55" i="7"/>
  <c r="J15" i="7"/>
  <c r="J57" i="7"/>
  <c r="J32" i="7"/>
  <c r="J78" i="7"/>
  <c r="J18" i="7"/>
  <c r="J64" i="7"/>
  <c r="J48" i="7"/>
  <c r="J16" i="7"/>
  <c r="J20" i="12" l="1"/>
  <c r="J16" i="12"/>
  <c r="J20" i="9" l="1"/>
  <c r="J87" i="10" l="1"/>
  <c r="J14" i="10"/>
  <c r="J37" i="10"/>
  <c r="J85" i="10"/>
  <c r="J33" i="10"/>
  <c r="J18" i="10"/>
  <c r="J49" i="10"/>
  <c r="J52" i="10"/>
  <c r="J44" i="10"/>
  <c r="J66" i="10"/>
  <c r="J70" i="10"/>
  <c r="J16" i="10"/>
  <c r="J39" i="10"/>
  <c r="J32" i="10"/>
  <c r="J24" i="10"/>
  <c r="J67" i="10"/>
  <c r="J20" i="10"/>
  <c r="J61" i="10"/>
  <c r="J80" i="10"/>
  <c r="J75" i="10"/>
  <c r="J4" i="10"/>
  <c r="J65" i="10"/>
  <c r="J28" i="10"/>
  <c r="J79" i="10"/>
  <c r="J35" i="10"/>
  <c r="J40" i="10"/>
  <c r="J81" i="10"/>
  <c r="J56" i="10"/>
  <c r="J83" i="10"/>
  <c r="J46" i="10"/>
  <c r="J69" i="10"/>
  <c r="J54" i="10"/>
  <c r="J47" i="10"/>
  <c r="J12" i="10"/>
  <c r="J50" i="10"/>
  <c r="J7" i="10"/>
  <c r="J6" i="10"/>
  <c r="J19" i="10"/>
  <c r="J76" i="10"/>
  <c r="J57" i="10"/>
  <c r="J48" i="10"/>
  <c r="J72" i="10"/>
  <c r="J27" i="10"/>
  <c r="J3" i="10"/>
  <c r="J73" i="10"/>
  <c r="J10" i="10"/>
  <c r="J82" i="10"/>
  <c r="J21" i="10"/>
  <c r="J51" i="10"/>
  <c r="J23" i="10"/>
  <c r="J42" i="10"/>
  <c r="J59" i="10"/>
  <c r="J11" i="10"/>
  <c r="J3" i="9"/>
  <c r="J15" i="9" l="1"/>
  <c r="J16" i="9"/>
  <c r="J3" i="17" l="1"/>
  <c r="J2" i="17"/>
  <c r="J4" i="17"/>
  <c r="J5" i="17"/>
  <c r="J6" i="17"/>
  <c r="J7" i="17"/>
  <c r="J8" i="17"/>
  <c r="J9" i="17"/>
  <c r="J10" i="17"/>
  <c r="J11" i="17"/>
  <c r="J12" i="17"/>
  <c r="J3" i="16"/>
  <c r="J2" i="16"/>
  <c r="J4" i="16"/>
  <c r="J5" i="16"/>
  <c r="J8" i="16"/>
  <c r="J6" i="16"/>
  <c r="J7" i="16"/>
  <c r="J9" i="16"/>
  <c r="J10" i="16"/>
  <c r="J11" i="16"/>
  <c r="J12" i="16"/>
  <c r="J13" i="12"/>
  <c r="J5" i="12"/>
  <c r="J18" i="12"/>
  <c r="J12" i="12"/>
  <c r="J14" i="12"/>
  <c r="J7" i="12"/>
  <c r="J8" i="12"/>
  <c r="J17" i="12"/>
  <c r="J9" i="9"/>
  <c r="J13" i="9"/>
  <c r="J17" i="9"/>
  <c r="J12" i="9"/>
  <c r="J19" i="9"/>
  <c r="J8" i="9"/>
  <c r="A3" i="15" l="1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8" i="16"/>
  <c r="A9" i="16"/>
  <c r="A10" i="16"/>
  <c r="A11" i="16"/>
  <c r="A12" i="16"/>
  <c r="A13" i="16"/>
  <c r="A14" i="16"/>
  <c r="A15" i="16"/>
  <c r="A16" i="16"/>
  <c r="A17" i="16"/>
  <c r="A18" i="16"/>
  <c r="A19" i="16"/>
</calcChain>
</file>

<file path=xl/sharedStrings.xml><?xml version="1.0" encoding="utf-8"?>
<sst xmlns="http://schemas.openxmlformats.org/spreadsheetml/2006/main" count="776" uniqueCount="157">
  <si>
    <t>Имя Фамилия</t>
  </si>
  <si>
    <t>Клуб</t>
  </si>
  <si>
    <t>Этап 1</t>
  </si>
  <si>
    <t>Этап 2</t>
  </si>
  <si>
    <t>Этап 3</t>
  </si>
  <si>
    <t>Этап 4</t>
  </si>
  <si>
    <t>Этап 5</t>
  </si>
  <si>
    <t>Место</t>
  </si>
  <si>
    <t>Очки за 4 лучших этапа (зачет Кубка)</t>
  </si>
  <si>
    <t>Год 
рождения</t>
  </si>
  <si>
    <t>Очки за все 
этапы</t>
  </si>
  <si>
    <t>Очки за все этапы</t>
  </si>
  <si>
    <t>Мащенко Александр</t>
  </si>
  <si>
    <t>СК Ромашково</t>
  </si>
  <si>
    <t>Ильин Алексей</t>
  </si>
  <si>
    <t>Лично</t>
  </si>
  <si>
    <t>Валиахметов Константин</t>
  </si>
  <si>
    <t>Серов Владимир</t>
  </si>
  <si>
    <t>СК Ромашково / ABST</t>
  </si>
  <si>
    <t>Руженцев Илья</t>
  </si>
  <si>
    <t>Косов Денис</t>
  </si>
  <si>
    <t>Kosoff Club</t>
  </si>
  <si>
    <t>Рассохин Владимир</t>
  </si>
  <si>
    <t>лично</t>
  </si>
  <si>
    <t>Мостепанов Иван</t>
  </si>
  <si>
    <t>Ориента-Кунцево</t>
  </si>
  <si>
    <t>Журавлев Сергей</t>
  </si>
  <si>
    <t>Роголев Александр</t>
  </si>
  <si>
    <t>Ткачев Андрей</t>
  </si>
  <si>
    <t>МФТИ</t>
  </si>
  <si>
    <t>Качуровский Артём</t>
  </si>
  <si>
    <t>Velogearance</t>
  </si>
  <si>
    <t>Меньшов Евгений</t>
  </si>
  <si>
    <t>Форпост</t>
  </si>
  <si>
    <t>Чикин Евгений</t>
  </si>
  <si>
    <t>СКВП-6</t>
  </si>
  <si>
    <t>Заболотный Владимир</t>
  </si>
  <si>
    <t>ЛЛЛ</t>
  </si>
  <si>
    <t>Роголев Ярослав</t>
  </si>
  <si>
    <t>Митерёв Егор</t>
  </si>
  <si>
    <t>Мартынов Николай</t>
  </si>
  <si>
    <t>Соколов Борис</t>
  </si>
  <si>
    <t>Крылатый Батальон</t>
  </si>
  <si>
    <t>Ильвовский Дмитрий</t>
  </si>
  <si>
    <t>Меньшов Михаил</t>
  </si>
  <si>
    <t>Ильвовский Алексей</t>
  </si>
  <si>
    <t>СК Альфа-Битца</t>
  </si>
  <si>
    <t>Румянцев Георгий</t>
  </si>
  <si>
    <t>Темин Роман</t>
  </si>
  <si>
    <t>СШ 93 "На Можайке"</t>
  </si>
  <si>
    <t>Скляревский Евгений</t>
  </si>
  <si>
    <t>Войнов Александр</t>
  </si>
  <si>
    <t>Лесин Александр</t>
  </si>
  <si>
    <t>Барановский Валерий</t>
  </si>
  <si>
    <t>Крылатый батальон</t>
  </si>
  <si>
    <t>Кострюков Илья</t>
  </si>
  <si>
    <t>I Love Skiing</t>
  </si>
  <si>
    <t>Нисин Максим</t>
  </si>
  <si>
    <t>Медведев Евгений</t>
  </si>
  <si>
    <t>Логвиненко Владимир</t>
  </si>
  <si>
    <t>Косов Иван</t>
  </si>
  <si>
    <t>Екатов Юрий</t>
  </si>
  <si>
    <t>Колесников Егор</t>
  </si>
  <si>
    <t>Кудряшов Юрий</t>
  </si>
  <si>
    <t>Аэроклассика</t>
  </si>
  <si>
    <t>Френклах Яков</t>
  </si>
  <si>
    <t>АК-МАИ</t>
  </si>
  <si>
    <t>Болезнов Степан</t>
  </si>
  <si>
    <t>Михайлов Артём</t>
  </si>
  <si>
    <t>Калинин Олег</t>
  </si>
  <si>
    <t>Ориента-Тропа</t>
  </si>
  <si>
    <t>Габдуллин Руслан</t>
  </si>
  <si>
    <t xml:space="preserve">Кучеренко Андрей </t>
  </si>
  <si>
    <t>Большухин Александр</t>
  </si>
  <si>
    <t>Фролкин Сергей</t>
  </si>
  <si>
    <t>Маликов Андрей</t>
  </si>
  <si>
    <t>ЛУЧ</t>
  </si>
  <si>
    <t>Василенко Иван</t>
  </si>
  <si>
    <t>Барановский Сергей</t>
  </si>
  <si>
    <t>Смольянинов Андрей</t>
  </si>
  <si>
    <t>Corsac Sport Club</t>
  </si>
  <si>
    <t>Какорников Максим</t>
  </si>
  <si>
    <t>Меркушкин Борис</t>
  </si>
  <si>
    <t>Медик</t>
  </si>
  <si>
    <t>Чернобривенко Александр</t>
  </si>
  <si>
    <t>RRC Run Club</t>
  </si>
  <si>
    <t>Пожалов Александр</t>
  </si>
  <si>
    <t>MALEX SRB</t>
  </si>
  <si>
    <t>Фирсов Александр</t>
  </si>
  <si>
    <t>ОИВТ РАН</t>
  </si>
  <si>
    <t>Фирсов Степан</t>
  </si>
  <si>
    <t>СШОР Люберцы</t>
  </si>
  <si>
    <t>Калинин Матвей</t>
  </si>
  <si>
    <t>Борисов Александр</t>
  </si>
  <si>
    <t>Прокошин Андрей</t>
  </si>
  <si>
    <t>Цымбал Денис</t>
  </si>
  <si>
    <t>ТриКатлеты</t>
  </si>
  <si>
    <t>Сидельников Георгий</t>
  </si>
  <si>
    <t>Банковский Антон</t>
  </si>
  <si>
    <t>Чарковский Вячеслав</t>
  </si>
  <si>
    <t>STOLYAROV TEAM</t>
  </si>
  <si>
    <t>Галкин Григорий</t>
  </si>
  <si>
    <t>Попов Олег</t>
  </si>
  <si>
    <t>Соловьев Александр</t>
  </si>
  <si>
    <t>Зубов Денис</t>
  </si>
  <si>
    <t>Господарский Владимир</t>
  </si>
  <si>
    <t>UniCredit Ski Team</t>
  </si>
  <si>
    <t>Назаров Александр</t>
  </si>
  <si>
    <t>Василенко Кирилл</t>
  </si>
  <si>
    <t>Зубатюк Дмитрий</t>
  </si>
  <si>
    <t>Шварц Михаил</t>
  </si>
  <si>
    <t>Орлов Максим</t>
  </si>
  <si>
    <t>Горки-Х</t>
  </si>
  <si>
    <t>Полозов Алексей</t>
  </si>
  <si>
    <t>Кривенков Сергей</t>
  </si>
  <si>
    <t>Кучеренко Антон</t>
  </si>
  <si>
    <t>Ромашково</t>
  </si>
  <si>
    <t>Полозов Роман</t>
  </si>
  <si>
    <t>Столяров Юрий</t>
  </si>
  <si>
    <t>Косов Степан</t>
  </si>
  <si>
    <t>Панкин Сергей</t>
  </si>
  <si>
    <t>Першиков Роман</t>
  </si>
  <si>
    <t>Омельченко Алексей</t>
  </si>
  <si>
    <t>Sport Project</t>
  </si>
  <si>
    <t>Кардашев Юрий</t>
  </si>
  <si>
    <t>Криворотов Герман</t>
  </si>
  <si>
    <t>Норкин Павел</t>
  </si>
  <si>
    <t>МПГУ</t>
  </si>
  <si>
    <t>Журавлев Николай</t>
  </si>
  <si>
    <t>Екатова Екатерина</t>
  </si>
  <si>
    <t>Полозова Вероника</t>
  </si>
  <si>
    <t>Косова Ольга</t>
  </si>
  <si>
    <t>Соломаха Татьяна</t>
  </si>
  <si>
    <t>Екатова Людмила</t>
  </si>
  <si>
    <t>Шиповникова Елена</t>
  </si>
  <si>
    <t>Рыбакова Елена</t>
  </si>
  <si>
    <t>Остальская Вероника</t>
  </si>
  <si>
    <t>Косова Мария</t>
  </si>
  <si>
    <t>Полякова Ольга</t>
  </si>
  <si>
    <t>strela</t>
  </si>
  <si>
    <t>Леонова Екатерина</t>
  </si>
  <si>
    <t>Косова Дарья</t>
  </si>
  <si>
    <t>Карева Татьяна</t>
  </si>
  <si>
    <t>Strela</t>
  </si>
  <si>
    <t>Ивлиева Ирина</t>
  </si>
  <si>
    <t>Сила-Новицкая Наталия</t>
  </si>
  <si>
    <t>Альфа-Битца</t>
  </si>
  <si>
    <t>Буздина Галина</t>
  </si>
  <si>
    <t>СК "Альфа-Битца"</t>
  </si>
  <si>
    <t>Кучеренко Ольга</t>
  </si>
  <si>
    <t>Журавлева Екатерина</t>
  </si>
  <si>
    <t>Медведева Анна</t>
  </si>
  <si>
    <t>Мартынова Мария</t>
  </si>
  <si>
    <t>Разуваев Альбин</t>
  </si>
  <si>
    <t>Pulse team</t>
  </si>
  <si>
    <t>Кондратов Алексей</t>
  </si>
  <si>
    <t>Очки за 3 лучших этапа (зачет Кубка)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</si>
</sst>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Font="1"/>
    <xf numFmtId="0" fontId="0" fillId="0" borderId="0" xfId="0" applyFill="1"/>
    <xf numFmtId="164" fontId="0" fillId="0" borderId="0" xfId="2" applyFont="1" applyFill="1"/>
    <xf numFmtId="164" fontId="3" fillId="2" borderId="0" xfId="2" applyFont="1" applyFill="1" applyAlignment="1">
      <alignment horizontal="right"/>
    </xf>
    <xf numFmtId="164" fontId="3" fillId="2" borderId="0" xfId="2" applyFont="1" applyFill="1" applyAlignment="1">
      <alignment wrapText="1"/>
    </xf>
    <xf numFmtId="164" fontId="4" fillId="2" borderId="0" xfId="2" applyFont="1" applyFill="1" applyAlignment="1">
      <alignment wrapText="1"/>
    </xf>
    <xf numFmtId="0" fontId="5" fillId="0" borderId="0" xfId="1"/>
    <xf numFmtId="164" fontId="1" fillId="0" borderId="0" xfId="2" applyFont="1"/>
    <xf numFmtId="164" fontId="5" fillId="0" borderId="0" xfId="2" applyFont="1"/>
    <xf numFmtId="0" fontId="6" fillId="0" borderId="0" xfId="0" applyFont="1" applyFill="1"/>
    <xf numFmtId="164" fontId="6" fillId="0" borderId="0" xfId="2" applyFont="1" applyFill="1"/>
    <xf numFmtId="164" fontId="7" fillId="0" borderId="0" xfId="2" applyFont="1" applyFill="1"/>
    <xf numFmtId="0" fontId="7" fillId="0" borderId="0" xfId="0" applyFont="1" applyFill="1"/>
    <xf numFmtId="0" fontId="1" fillId="0" borderId="0" xfId="0" applyFont="1"/>
    <xf numFmtId="164" fontId="9" fillId="0" borderId="0" xfId="2" applyFont="1"/>
    <xf numFmtId="0" fontId="9" fillId="0" borderId="0" xfId="1" applyFont="1"/>
    <xf numFmtId="164" fontId="9" fillId="0" borderId="0" xfId="2" applyFont="1" applyFill="1"/>
    <xf numFmtId="0" fontId="9" fillId="0" borderId="0" xfId="1" applyFont="1" applyFill="1"/>
    <xf numFmtId="164" fontId="5" fillId="0" borderId="0" xfId="2" applyFont="1" applyFill="1"/>
    <xf numFmtId="0" fontId="5" fillId="0" borderId="0" xfId="1" applyFill="1"/>
    <xf numFmtId="164" fontId="1" fillId="0" borderId="0" xfId="2" applyFont="1" applyFill="1"/>
    <xf numFmtId="0" fontId="7" fillId="0" borderId="0" xfId="1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164" fontId="8" fillId="3" borderId="0" xfId="2" applyFont="1" applyFill="1" applyAlignment="1">
      <alignment horizontal="right"/>
    </xf>
    <xf numFmtId="164" fontId="8" fillId="3" borderId="0" xfId="2" applyFont="1" applyFill="1" applyAlignment="1">
      <alignment wrapText="1"/>
    </xf>
    <xf numFmtId="164" fontId="4" fillId="3" borderId="0" xfId="2" applyFont="1" applyFill="1" applyAlignment="1">
      <alignment wrapText="1"/>
    </xf>
    <xf numFmtId="0" fontId="10" fillId="0" borderId="0" xfId="0" applyFont="1" applyFill="1"/>
    <xf numFmtId="0" fontId="7" fillId="0" borderId="0" xfId="0" applyFont="1"/>
    <xf numFmtId="0" fontId="6" fillId="0" borderId="0" xfId="0" applyFont="1"/>
    <xf numFmtId="164" fontId="6" fillId="0" borderId="0" xfId="2" applyFont="1"/>
    <xf numFmtId="164" fontId="7" fillId="0" borderId="0" xfId="2" applyFont="1"/>
    <xf numFmtId="0" fontId="8" fillId="2" borderId="0" xfId="0" applyFont="1" applyFill="1"/>
    <xf numFmtId="0" fontId="8" fillId="2" borderId="0" xfId="0" applyFont="1" applyFill="1" applyAlignment="1">
      <alignment wrapText="1"/>
    </xf>
    <xf numFmtId="164" fontId="8" fillId="2" borderId="0" xfId="2" applyFont="1" applyFill="1" applyAlignment="1">
      <alignment horizontal="right"/>
    </xf>
    <xf numFmtId="164" fontId="8" fillId="2" borderId="0" xfId="2" applyFont="1" applyFill="1" applyAlignment="1">
      <alignment wrapText="1"/>
    </xf>
    <xf numFmtId="0" fontId="8" fillId="0" borderId="0" xfId="0" applyFont="1" applyFill="1"/>
    <xf numFmtId="0" fontId="12" fillId="0" borderId="0" xfId="0" applyFont="1" applyFill="1"/>
    <xf numFmtId="164" fontId="12" fillId="0" borderId="0" xfId="2" applyFont="1" applyFill="1"/>
    <xf numFmtId="164" fontId="8" fillId="0" borderId="0" xfId="2" applyFont="1" applyFill="1"/>
    <xf numFmtId="0" fontId="8" fillId="0" borderId="0" xfId="1" applyFont="1" applyFill="1"/>
    <xf numFmtId="0" fontId="8" fillId="0" borderId="0" xfId="0" applyFont="1"/>
    <xf numFmtId="0" fontId="12" fillId="0" borderId="0" xfId="0" applyFont="1"/>
    <xf numFmtId="164" fontId="12" fillId="0" borderId="0" xfId="2" applyFont="1"/>
    <xf numFmtId="164" fontId="8" fillId="0" borderId="0" xfId="2" applyFont="1"/>
    <xf numFmtId="0" fontId="3" fillId="0" borderId="0" xfId="0" applyFont="1"/>
    <xf numFmtId="164" fontId="3" fillId="0" borderId="0" xfId="2" applyFont="1"/>
    <xf numFmtId="0" fontId="3" fillId="0" borderId="0" xfId="1" applyFont="1"/>
    <xf numFmtId="0" fontId="8" fillId="0" borderId="0" xfId="1" applyFont="1"/>
    <xf numFmtId="0" fontId="11" fillId="0" borderId="0" xfId="0" applyFont="1"/>
  </cellXfs>
  <cellStyles count="3">
    <cellStyle name="Обычный" xfId="0" builtinId="0"/>
    <cellStyle name="Обычный_Rating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13"/>
  <sheetViews>
    <sheetView tabSelected="1" workbookViewId="0">
      <selection activeCell="A2" sqref="A2"/>
    </sheetView>
  </sheetViews>
  <sheetFormatPr defaultRowHeight="15" x14ac:dyDescent="0.25"/>
  <cols>
    <col min="1" max="1" width="9.140625" style="12"/>
    <col min="2" max="2" width="22" style="12" bestFit="1" customWidth="1"/>
    <col min="3" max="3" width="10.5703125" style="12" customWidth="1"/>
    <col min="4" max="4" width="9.42578125" style="12" customWidth="1"/>
    <col min="5" max="9" width="10.28515625" style="13" bestFit="1" customWidth="1"/>
    <col min="10" max="10" width="11.85546875" style="13" bestFit="1" customWidth="1"/>
    <col min="11" max="12" width="14" style="13" customWidth="1"/>
    <col min="13" max="16384" width="9.140625" style="12"/>
  </cols>
  <sheetData>
    <row r="1" spans="1:12" ht="39" x14ac:dyDescent="0.25">
      <c r="A1" s="25" t="s">
        <v>7</v>
      </c>
      <c r="B1" s="25" t="s">
        <v>0</v>
      </c>
      <c r="C1" s="26" t="s">
        <v>9</v>
      </c>
      <c r="D1" s="25" t="s">
        <v>1</v>
      </c>
      <c r="E1" s="27" t="s">
        <v>2</v>
      </c>
      <c r="F1" s="27" t="s">
        <v>3</v>
      </c>
      <c r="G1" s="27" t="s">
        <v>4</v>
      </c>
      <c r="H1" s="27" t="s">
        <v>5</v>
      </c>
      <c r="I1" s="27" t="s">
        <v>6</v>
      </c>
      <c r="J1" s="28" t="s">
        <v>10</v>
      </c>
      <c r="K1" s="29" t="s">
        <v>156</v>
      </c>
      <c r="L1" s="29" t="s">
        <v>8</v>
      </c>
    </row>
    <row r="2" spans="1:12" s="40" customFormat="1" x14ac:dyDescent="0.25">
      <c r="A2" s="39">
        <v>1</v>
      </c>
      <c r="B2" s="40" t="s">
        <v>12</v>
      </c>
      <c r="C2" s="40">
        <v>1986</v>
      </c>
      <c r="D2" s="40" t="s">
        <v>13</v>
      </c>
      <c r="E2" s="41">
        <v>120</v>
      </c>
      <c r="F2" s="41">
        <v>130</v>
      </c>
      <c r="G2" s="41">
        <v>129.58000000000001</v>
      </c>
      <c r="H2" s="41">
        <v>126.14</v>
      </c>
      <c r="I2" s="41">
        <v>0</v>
      </c>
      <c r="J2" s="42">
        <f t="shared" ref="J2:J33" si="0">SUM(E2:I2)</f>
        <v>505.72</v>
      </c>
      <c r="K2" s="42">
        <f t="shared" ref="K2:K33" si="1">LARGE($E2:$I2,1)+ LARGE($E2:$I2,2)+ LARGE($E2:$I2,3)</f>
        <v>385.72</v>
      </c>
      <c r="L2" s="42">
        <f t="shared" ref="L2:L33" si="2">LARGE($E2:$I2,1)+ LARGE($E2:$I2,2)+ LARGE($E2:$I2,3)+ LARGE($E2:$I2,4)</f>
        <v>505.72</v>
      </c>
    </row>
    <row r="3" spans="1:12" s="40" customFormat="1" x14ac:dyDescent="0.25">
      <c r="A3" s="39">
        <f>A2+1</f>
        <v>2</v>
      </c>
      <c r="B3" s="40" t="s">
        <v>36</v>
      </c>
      <c r="C3" s="40">
        <v>1988</v>
      </c>
      <c r="D3" s="40" t="s">
        <v>37</v>
      </c>
      <c r="E3" s="41">
        <v>0</v>
      </c>
      <c r="F3" s="41">
        <v>120</v>
      </c>
      <c r="G3" s="41">
        <v>130</v>
      </c>
      <c r="H3" s="41">
        <v>130</v>
      </c>
      <c r="I3" s="41">
        <v>0</v>
      </c>
      <c r="J3" s="42">
        <f t="shared" si="0"/>
        <v>380</v>
      </c>
      <c r="K3" s="42">
        <f t="shared" si="1"/>
        <v>380</v>
      </c>
      <c r="L3" s="42">
        <f t="shared" si="2"/>
        <v>380</v>
      </c>
    </row>
    <row r="4" spans="1:12" s="40" customFormat="1" x14ac:dyDescent="0.25">
      <c r="A4" s="39">
        <f t="shared" ref="A4:A67" si="3">A3+1</f>
        <v>3</v>
      </c>
      <c r="B4" s="40" t="s">
        <v>113</v>
      </c>
      <c r="C4" s="40">
        <v>1964</v>
      </c>
      <c r="D4" s="40" t="s">
        <v>23</v>
      </c>
      <c r="E4" s="41">
        <v>104.98</v>
      </c>
      <c r="F4" s="41">
        <v>125.12</v>
      </c>
      <c r="G4" s="41">
        <v>120.23</v>
      </c>
      <c r="H4" s="41">
        <v>130</v>
      </c>
      <c r="I4" s="42">
        <v>0</v>
      </c>
      <c r="J4" s="42">
        <f t="shared" si="0"/>
        <v>480.33000000000004</v>
      </c>
      <c r="K4" s="42">
        <f t="shared" si="1"/>
        <v>375.35</v>
      </c>
      <c r="L4" s="42">
        <f t="shared" si="2"/>
        <v>480.33000000000004</v>
      </c>
    </row>
    <row r="5" spans="1:12" x14ac:dyDescent="0.25">
      <c r="A5" s="15">
        <f t="shared" si="3"/>
        <v>4</v>
      </c>
      <c r="B5" s="12" t="s">
        <v>14</v>
      </c>
      <c r="C5" s="12">
        <v>1992</v>
      </c>
      <c r="D5" s="12" t="s">
        <v>15</v>
      </c>
      <c r="E5" s="13">
        <v>110</v>
      </c>
      <c r="F5" s="13">
        <v>120.86</v>
      </c>
      <c r="G5" s="13">
        <v>124.14</v>
      </c>
      <c r="H5" s="13">
        <v>125.42</v>
      </c>
      <c r="I5" s="19">
        <v>0</v>
      </c>
      <c r="J5" s="14">
        <f t="shared" si="0"/>
        <v>480.42</v>
      </c>
      <c r="K5" s="14">
        <f t="shared" si="1"/>
        <v>370.42</v>
      </c>
      <c r="L5" s="14">
        <f t="shared" si="2"/>
        <v>480.42</v>
      </c>
    </row>
    <row r="6" spans="1:12" x14ac:dyDescent="0.25">
      <c r="A6" s="15">
        <f t="shared" si="3"/>
        <v>5</v>
      </c>
      <c r="B6" s="15" t="s">
        <v>111</v>
      </c>
      <c r="C6" s="15">
        <v>1978</v>
      </c>
      <c r="D6" s="15" t="s">
        <v>112</v>
      </c>
      <c r="E6" s="14">
        <v>110.16</v>
      </c>
      <c r="F6" s="14">
        <v>114.78</v>
      </c>
      <c r="G6" s="14">
        <v>130</v>
      </c>
      <c r="H6" s="14">
        <v>124.58</v>
      </c>
      <c r="I6" s="14">
        <v>0</v>
      </c>
      <c r="J6" s="14">
        <f t="shared" si="0"/>
        <v>479.52</v>
      </c>
      <c r="K6" s="14">
        <f t="shared" si="1"/>
        <v>369.36</v>
      </c>
      <c r="L6" s="14">
        <f t="shared" si="2"/>
        <v>479.52</v>
      </c>
    </row>
    <row r="7" spans="1:12" x14ac:dyDescent="0.25">
      <c r="A7" s="15">
        <f t="shared" si="3"/>
        <v>6</v>
      </c>
      <c r="B7" s="12" t="s">
        <v>110</v>
      </c>
      <c r="C7" s="12">
        <v>1961</v>
      </c>
      <c r="D7" s="12" t="s">
        <v>13</v>
      </c>
      <c r="E7" s="13">
        <v>120</v>
      </c>
      <c r="F7" s="13">
        <v>120</v>
      </c>
      <c r="G7" s="14">
        <v>120</v>
      </c>
      <c r="H7" s="13">
        <v>120</v>
      </c>
      <c r="I7" s="14">
        <v>0</v>
      </c>
      <c r="J7" s="14">
        <f t="shared" si="0"/>
        <v>480</v>
      </c>
      <c r="K7" s="14">
        <f t="shared" si="1"/>
        <v>360</v>
      </c>
      <c r="L7" s="14">
        <f t="shared" si="2"/>
        <v>480</v>
      </c>
    </row>
    <row r="8" spans="1:12" x14ac:dyDescent="0.25">
      <c r="A8" s="15">
        <f t="shared" si="3"/>
        <v>7</v>
      </c>
      <c r="B8" s="12" t="s">
        <v>16</v>
      </c>
      <c r="C8" s="12">
        <v>1989</v>
      </c>
      <c r="D8" s="12" t="s">
        <v>15</v>
      </c>
      <c r="E8" s="13">
        <v>108.36</v>
      </c>
      <c r="F8" s="13">
        <v>114.6</v>
      </c>
      <c r="G8" s="13">
        <v>125.71</v>
      </c>
      <c r="H8" s="13">
        <v>117.59</v>
      </c>
      <c r="I8" s="13">
        <v>0</v>
      </c>
      <c r="J8" s="14">
        <f t="shared" si="0"/>
        <v>466.26</v>
      </c>
      <c r="K8" s="14">
        <f t="shared" si="1"/>
        <v>357.9</v>
      </c>
      <c r="L8" s="14">
        <f t="shared" si="2"/>
        <v>466.26</v>
      </c>
    </row>
    <row r="9" spans="1:12" x14ac:dyDescent="0.25">
      <c r="A9" s="15">
        <f t="shared" si="3"/>
        <v>8</v>
      </c>
      <c r="B9" s="12" t="s">
        <v>17</v>
      </c>
      <c r="C9" s="12">
        <v>1980</v>
      </c>
      <c r="D9" s="12" t="s">
        <v>18</v>
      </c>
      <c r="E9" s="13">
        <v>103.85</v>
      </c>
      <c r="F9" s="13">
        <v>119.71</v>
      </c>
      <c r="G9" s="13">
        <v>123.37</v>
      </c>
      <c r="H9" s="13">
        <v>0</v>
      </c>
      <c r="I9" s="13">
        <v>0</v>
      </c>
      <c r="J9" s="14">
        <f t="shared" si="0"/>
        <v>346.93</v>
      </c>
      <c r="K9" s="14">
        <f t="shared" si="1"/>
        <v>346.92999999999995</v>
      </c>
      <c r="L9" s="14">
        <f t="shared" si="2"/>
        <v>346.92999999999995</v>
      </c>
    </row>
    <row r="10" spans="1:12" x14ac:dyDescent="0.25">
      <c r="A10" s="15">
        <f t="shared" si="3"/>
        <v>9</v>
      </c>
      <c r="B10" s="12" t="s">
        <v>20</v>
      </c>
      <c r="C10" s="12">
        <v>1976</v>
      </c>
      <c r="D10" s="12" t="s">
        <v>21</v>
      </c>
      <c r="E10" s="13">
        <v>100.93</v>
      </c>
      <c r="F10" s="13">
        <v>110.22</v>
      </c>
      <c r="G10" s="13">
        <v>115.95</v>
      </c>
      <c r="H10" s="13">
        <v>113.72</v>
      </c>
      <c r="I10" s="13">
        <v>0</v>
      </c>
      <c r="J10" s="14">
        <f t="shared" si="0"/>
        <v>440.82000000000005</v>
      </c>
      <c r="K10" s="14">
        <f t="shared" si="1"/>
        <v>339.89</v>
      </c>
      <c r="L10" s="14">
        <f t="shared" si="2"/>
        <v>440.82</v>
      </c>
    </row>
    <row r="11" spans="1:12" x14ac:dyDescent="0.25">
      <c r="A11" s="15">
        <f t="shared" si="3"/>
        <v>10</v>
      </c>
      <c r="B11" s="12" t="s">
        <v>114</v>
      </c>
      <c r="C11" s="12">
        <v>1967</v>
      </c>
      <c r="E11" s="13">
        <v>103.93</v>
      </c>
      <c r="F11" s="13">
        <v>115.58</v>
      </c>
      <c r="G11" s="13">
        <v>114.04</v>
      </c>
      <c r="H11" s="13">
        <v>109.65</v>
      </c>
      <c r="I11" s="14">
        <v>0</v>
      </c>
      <c r="J11" s="14">
        <f t="shared" si="0"/>
        <v>443.20000000000005</v>
      </c>
      <c r="K11" s="14">
        <f t="shared" si="1"/>
        <v>339.27</v>
      </c>
      <c r="L11" s="14">
        <f t="shared" si="2"/>
        <v>443.2</v>
      </c>
    </row>
    <row r="12" spans="1:12" x14ac:dyDescent="0.25">
      <c r="A12" s="15">
        <f t="shared" si="3"/>
        <v>11</v>
      </c>
      <c r="B12" s="12" t="s">
        <v>19</v>
      </c>
      <c r="C12" s="12">
        <v>1993</v>
      </c>
      <c r="E12" s="13">
        <v>110</v>
      </c>
      <c r="F12" s="13">
        <v>110.61</v>
      </c>
      <c r="G12" s="13">
        <v>110</v>
      </c>
      <c r="H12" s="13">
        <v>0</v>
      </c>
      <c r="I12" s="13">
        <v>0</v>
      </c>
      <c r="J12" s="14">
        <f t="shared" si="0"/>
        <v>330.61</v>
      </c>
      <c r="K12" s="14">
        <f t="shared" si="1"/>
        <v>330.61</v>
      </c>
      <c r="L12" s="14">
        <f t="shared" si="2"/>
        <v>330.61</v>
      </c>
    </row>
    <row r="13" spans="1:12" x14ac:dyDescent="0.25">
      <c r="A13" s="15">
        <f t="shared" si="3"/>
        <v>12</v>
      </c>
      <c r="B13" s="12" t="s">
        <v>40</v>
      </c>
      <c r="C13" s="12">
        <v>1982</v>
      </c>
      <c r="D13" s="12" t="s">
        <v>15</v>
      </c>
      <c r="E13" s="13">
        <v>103.77</v>
      </c>
      <c r="F13" s="14">
        <v>113.64</v>
      </c>
      <c r="G13" s="13">
        <v>101.73</v>
      </c>
      <c r="H13" s="13">
        <v>110</v>
      </c>
      <c r="I13" s="13">
        <v>0</v>
      </c>
      <c r="J13" s="14">
        <f t="shared" si="0"/>
        <v>429.14</v>
      </c>
      <c r="K13" s="14">
        <f t="shared" si="1"/>
        <v>327.40999999999997</v>
      </c>
      <c r="L13" s="14">
        <f t="shared" si="2"/>
        <v>429.14</v>
      </c>
    </row>
    <row r="14" spans="1:12" x14ac:dyDescent="0.25">
      <c r="A14" s="15">
        <f t="shared" si="3"/>
        <v>13</v>
      </c>
      <c r="B14" s="24" t="s">
        <v>43</v>
      </c>
      <c r="C14" s="24">
        <v>1986</v>
      </c>
      <c r="D14" s="24" t="s">
        <v>23</v>
      </c>
      <c r="E14" s="13">
        <v>0</v>
      </c>
      <c r="F14" s="14">
        <v>110</v>
      </c>
      <c r="G14" s="14">
        <v>106.76</v>
      </c>
      <c r="H14" s="14">
        <v>109.45</v>
      </c>
      <c r="I14" s="14">
        <v>0</v>
      </c>
      <c r="J14" s="14">
        <f t="shared" si="0"/>
        <v>326.20999999999998</v>
      </c>
      <c r="K14" s="14">
        <f t="shared" si="1"/>
        <v>326.20999999999998</v>
      </c>
      <c r="L14" s="14">
        <f t="shared" si="2"/>
        <v>326.20999999999998</v>
      </c>
    </row>
    <row r="15" spans="1:12" x14ac:dyDescent="0.25">
      <c r="A15" s="15">
        <f t="shared" si="3"/>
        <v>14</v>
      </c>
      <c r="B15" s="12" t="s">
        <v>81</v>
      </c>
      <c r="C15" s="12">
        <v>1972</v>
      </c>
      <c r="D15" s="12" t="s">
        <v>13</v>
      </c>
      <c r="E15" s="13">
        <v>100.78</v>
      </c>
      <c r="F15" s="13">
        <v>98.39</v>
      </c>
      <c r="G15" s="13">
        <v>122.24</v>
      </c>
      <c r="H15" s="14">
        <v>101.67</v>
      </c>
      <c r="I15" s="14">
        <v>0</v>
      </c>
      <c r="J15" s="14">
        <f t="shared" si="0"/>
        <v>423.08000000000004</v>
      </c>
      <c r="K15" s="14">
        <f t="shared" si="1"/>
        <v>324.69</v>
      </c>
      <c r="L15" s="14">
        <f t="shared" si="2"/>
        <v>423.08</v>
      </c>
    </row>
    <row r="16" spans="1:12" x14ac:dyDescent="0.25">
      <c r="A16" s="15">
        <f t="shared" si="3"/>
        <v>15</v>
      </c>
      <c r="B16" s="24" t="s">
        <v>22</v>
      </c>
      <c r="C16" s="24">
        <v>1961</v>
      </c>
      <c r="D16" s="24" t="s">
        <v>23</v>
      </c>
      <c r="E16" s="13">
        <v>98.31</v>
      </c>
      <c r="F16" s="14">
        <v>108.18</v>
      </c>
      <c r="G16" s="14">
        <v>109.53</v>
      </c>
      <c r="H16" s="14">
        <v>102.55</v>
      </c>
      <c r="I16" s="14">
        <v>0</v>
      </c>
      <c r="J16" s="14">
        <f t="shared" si="0"/>
        <v>418.57</v>
      </c>
      <c r="K16" s="14">
        <f t="shared" si="1"/>
        <v>320.26</v>
      </c>
      <c r="L16" s="14">
        <f t="shared" si="2"/>
        <v>418.57</v>
      </c>
    </row>
    <row r="17" spans="1:12" x14ac:dyDescent="0.25">
      <c r="A17" s="15">
        <f t="shared" si="3"/>
        <v>16</v>
      </c>
      <c r="B17" s="12" t="s">
        <v>45</v>
      </c>
      <c r="C17" s="12">
        <v>1961</v>
      </c>
      <c r="D17" s="12" t="s">
        <v>46</v>
      </c>
      <c r="E17" s="13">
        <v>0</v>
      </c>
      <c r="F17" s="13">
        <v>108.66</v>
      </c>
      <c r="G17" s="13">
        <v>102.81</v>
      </c>
      <c r="H17" s="13">
        <v>106.18</v>
      </c>
      <c r="I17" s="13">
        <v>0</v>
      </c>
      <c r="J17" s="14">
        <f t="shared" si="0"/>
        <v>317.64999999999998</v>
      </c>
      <c r="K17" s="14">
        <f t="shared" si="1"/>
        <v>317.64999999999998</v>
      </c>
      <c r="L17" s="14">
        <f t="shared" si="2"/>
        <v>317.64999999999998</v>
      </c>
    </row>
    <row r="18" spans="1:12" x14ac:dyDescent="0.25">
      <c r="A18" s="15">
        <f t="shared" si="3"/>
        <v>17</v>
      </c>
      <c r="B18" s="12" t="s">
        <v>115</v>
      </c>
      <c r="C18" s="12">
        <v>1946</v>
      </c>
      <c r="D18" s="12" t="s">
        <v>116</v>
      </c>
      <c r="E18" s="13">
        <v>110</v>
      </c>
      <c r="F18" s="13">
        <v>93.4</v>
      </c>
      <c r="G18" s="14">
        <v>102.21</v>
      </c>
      <c r="H18" s="13">
        <v>103.06</v>
      </c>
      <c r="I18" s="14">
        <v>0</v>
      </c>
      <c r="J18" s="14">
        <f t="shared" si="0"/>
        <v>408.67</v>
      </c>
      <c r="K18" s="14">
        <f t="shared" si="1"/>
        <v>315.27</v>
      </c>
      <c r="L18" s="14">
        <f t="shared" si="2"/>
        <v>408.66999999999996</v>
      </c>
    </row>
    <row r="19" spans="1:12" x14ac:dyDescent="0.25">
      <c r="A19" s="15">
        <f t="shared" si="3"/>
        <v>18</v>
      </c>
      <c r="B19" s="24" t="s">
        <v>26</v>
      </c>
      <c r="C19" s="24">
        <v>1986</v>
      </c>
      <c r="D19" s="24" t="s">
        <v>13</v>
      </c>
      <c r="E19" s="14">
        <v>92.89</v>
      </c>
      <c r="F19" s="14">
        <v>97.25</v>
      </c>
      <c r="G19" s="14">
        <v>107.95</v>
      </c>
      <c r="H19" s="14">
        <v>108.14</v>
      </c>
      <c r="I19" s="14">
        <v>0</v>
      </c>
      <c r="J19" s="14">
        <f t="shared" si="0"/>
        <v>406.22999999999996</v>
      </c>
      <c r="K19" s="14">
        <f t="shared" si="1"/>
        <v>313.34000000000003</v>
      </c>
      <c r="L19" s="14">
        <f t="shared" si="2"/>
        <v>406.23</v>
      </c>
    </row>
    <row r="20" spans="1:12" x14ac:dyDescent="0.25">
      <c r="A20" s="15">
        <f t="shared" si="3"/>
        <v>19</v>
      </c>
      <c r="B20" s="12" t="s">
        <v>24</v>
      </c>
      <c r="C20" s="12">
        <v>2003</v>
      </c>
      <c r="D20" s="12" t="s">
        <v>25</v>
      </c>
      <c r="E20" s="13">
        <v>100.18</v>
      </c>
      <c r="F20" s="13">
        <v>103.66</v>
      </c>
      <c r="G20" s="13">
        <v>108.18</v>
      </c>
      <c r="H20" s="13">
        <v>96.12</v>
      </c>
      <c r="I20" s="13">
        <v>0</v>
      </c>
      <c r="J20" s="14">
        <f t="shared" si="0"/>
        <v>408.14</v>
      </c>
      <c r="K20" s="14">
        <f t="shared" si="1"/>
        <v>312.02</v>
      </c>
      <c r="L20" s="14">
        <f t="shared" si="2"/>
        <v>408.14</v>
      </c>
    </row>
    <row r="21" spans="1:12" x14ac:dyDescent="0.25">
      <c r="A21" s="15">
        <f t="shared" si="3"/>
        <v>20</v>
      </c>
      <c r="B21" s="12" t="s">
        <v>27</v>
      </c>
      <c r="C21" s="12">
        <v>1982</v>
      </c>
      <c r="D21" s="12" t="s">
        <v>13</v>
      </c>
      <c r="E21" s="13">
        <v>98.22</v>
      </c>
      <c r="F21" s="13">
        <v>98.86</v>
      </c>
      <c r="G21" s="13">
        <v>97.63</v>
      </c>
      <c r="H21" s="13">
        <v>110</v>
      </c>
      <c r="I21" s="13">
        <v>0</v>
      </c>
      <c r="J21" s="14">
        <f t="shared" si="0"/>
        <v>404.71</v>
      </c>
      <c r="K21" s="14">
        <f t="shared" si="1"/>
        <v>307.08000000000004</v>
      </c>
      <c r="L21" s="14">
        <f t="shared" si="2"/>
        <v>404.71000000000004</v>
      </c>
    </row>
    <row r="22" spans="1:12" x14ac:dyDescent="0.25">
      <c r="A22" s="15">
        <f t="shared" si="3"/>
        <v>21</v>
      </c>
      <c r="B22" s="12" t="s">
        <v>48</v>
      </c>
      <c r="C22" s="12">
        <v>2008</v>
      </c>
      <c r="D22" s="12" t="s">
        <v>49</v>
      </c>
      <c r="E22" s="13">
        <v>100</v>
      </c>
      <c r="F22" s="13">
        <v>100</v>
      </c>
      <c r="G22" s="13">
        <v>100</v>
      </c>
      <c r="H22" s="13">
        <v>100</v>
      </c>
      <c r="I22" s="13">
        <v>0</v>
      </c>
      <c r="J22" s="14">
        <f t="shared" si="0"/>
        <v>400</v>
      </c>
      <c r="K22" s="14">
        <f t="shared" si="1"/>
        <v>300</v>
      </c>
      <c r="L22" s="14">
        <f t="shared" si="2"/>
        <v>400</v>
      </c>
    </row>
    <row r="23" spans="1:12" x14ac:dyDescent="0.25">
      <c r="A23" s="15">
        <f t="shared" si="3"/>
        <v>22</v>
      </c>
      <c r="B23" s="12" t="s">
        <v>52</v>
      </c>
      <c r="C23" s="12">
        <v>1970</v>
      </c>
      <c r="D23" s="12" t="s">
        <v>23</v>
      </c>
      <c r="E23" s="13">
        <v>99.55</v>
      </c>
      <c r="F23" s="13">
        <v>94.94</v>
      </c>
      <c r="G23" s="13">
        <v>0</v>
      </c>
      <c r="H23" s="13">
        <v>102.33</v>
      </c>
      <c r="I23" s="13">
        <v>0</v>
      </c>
      <c r="J23" s="14">
        <f t="shared" si="0"/>
        <v>296.82</v>
      </c>
      <c r="K23" s="14">
        <f t="shared" si="1"/>
        <v>296.82</v>
      </c>
      <c r="L23" s="14">
        <f t="shared" si="2"/>
        <v>296.82</v>
      </c>
    </row>
    <row r="24" spans="1:12" x14ac:dyDescent="0.25">
      <c r="A24" s="15">
        <f t="shared" si="3"/>
        <v>23</v>
      </c>
      <c r="B24" s="12" t="s">
        <v>28</v>
      </c>
      <c r="C24" s="12">
        <v>1978</v>
      </c>
      <c r="D24" s="12" t="s">
        <v>29</v>
      </c>
      <c r="E24" s="13">
        <v>90.08</v>
      </c>
      <c r="F24" s="13">
        <v>93.66</v>
      </c>
      <c r="G24" s="13">
        <v>91.81</v>
      </c>
      <c r="H24" s="14">
        <v>97.96</v>
      </c>
      <c r="I24" s="14">
        <v>0</v>
      </c>
      <c r="J24" s="14">
        <f t="shared" si="0"/>
        <v>373.51</v>
      </c>
      <c r="K24" s="14">
        <f t="shared" si="1"/>
        <v>283.43</v>
      </c>
      <c r="L24" s="14">
        <f t="shared" si="2"/>
        <v>373.51</v>
      </c>
    </row>
    <row r="25" spans="1:12" x14ac:dyDescent="0.25">
      <c r="A25" s="15">
        <f t="shared" si="3"/>
        <v>24</v>
      </c>
      <c r="B25" s="12" t="s">
        <v>117</v>
      </c>
      <c r="C25" s="12">
        <v>2013</v>
      </c>
      <c r="D25" s="12" t="s">
        <v>23</v>
      </c>
      <c r="E25" s="13">
        <v>100</v>
      </c>
      <c r="F25" s="13">
        <v>100</v>
      </c>
      <c r="G25" s="13">
        <v>81.56</v>
      </c>
      <c r="H25" s="13">
        <v>61.92</v>
      </c>
      <c r="I25" s="14">
        <v>0</v>
      </c>
      <c r="J25" s="14">
        <f t="shared" si="0"/>
        <v>343.48</v>
      </c>
      <c r="K25" s="14">
        <f t="shared" si="1"/>
        <v>281.56</v>
      </c>
      <c r="L25" s="14">
        <f t="shared" si="2"/>
        <v>343.48</v>
      </c>
    </row>
    <row r="26" spans="1:12" x14ac:dyDescent="0.25">
      <c r="A26" s="15">
        <f t="shared" si="3"/>
        <v>25</v>
      </c>
      <c r="B26" s="12" t="s">
        <v>30</v>
      </c>
      <c r="C26" s="12">
        <v>1976</v>
      </c>
      <c r="D26" s="12" t="s">
        <v>31</v>
      </c>
      <c r="E26" s="13">
        <v>81.08</v>
      </c>
      <c r="F26" s="13">
        <v>85.43</v>
      </c>
      <c r="G26" s="13">
        <v>98.89</v>
      </c>
      <c r="H26" s="13">
        <v>90.19</v>
      </c>
      <c r="I26" s="13">
        <v>0</v>
      </c>
      <c r="J26" s="14">
        <f t="shared" si="0"/>
        <v>355.59</v>
      </c>
      <c r="K26" s="14">
        <f t="shared" si="1"/>
        <v>274.51</v>
      </c>
      <c r="L26" s="14">
        <f t="shared" si="2"/>
        <v>355.59</v>
      </c>
    </row>
    <row r="27" spans="1:12" x14ac:dyDescent="0.25">
      <c r="A27" s="15">
        <f t="shared" si="3"/>
        <v>26</v>
      </c>
      <c r="B27" s="12" t="s">
        <v>32</v>
      </c>
      <c r="C27" s="12">
        <v>1969</v>
      </c>
      <c r="D27" s="12" t="s">
        <v>33</v>
      </c>
      <c r="E27" s="13">
        <v>85.78</v>
      </c>
      <c r="F27" s="14">
        <v>87.17</v>
      </c>
      <c r="G27" s="14">
        <v>86.96</v>
      </c>
      <c r="H27" s="13">
        <v>0</v>
      </c>
      <c r="I27" s="14">
        <v>0</v>
      </c>
      <c r="J27" s="14">
        <f t="shared" si="0"/>
        <v>259.90999999999997</v>
      </c>
      <c r="K27" s="14">
        <f t="shared" si="1"/>
        <v>259.90999999999997</v>
      </c>
      <c r="L27" s="14">
        <f t="shared" si="2"/>
        <v>259.90999999999997</v>
      </c>
    </row>
    <row r="28" spans="1:12" x14ac:dyDescent="0.25">
      <c r="A28" s="15">
        <f t="shared" si="3"/>
        <v>27</v>
      </c>
      <c r="B28" s="12" t="s">
        <v>38</v>
      </c>
      <c r="C28" s="12">
        <v>2010</v>
      </c>
      <c r="D28" s="12" t="s">
        <v>13</v>
      </c>
      <c r="E28" s="13">
        <v>71.3</v>
      </c>
      <c r="F28" s="13">
        <v>75.03</v>
      </c>
      <c r="G28" s="14">
        <v>100</v>
      </c>
      <c r="H28" s="13">
        <v>83.7</v>
      </c>
      <c r="I28" s="13">
        <v>0</v>
      </c>
      <c r="J28" s="14">
        <f t="shared" si="0"/>
        <v>330.03</v>
      </c>
      <c r="K28" s="14">
        <f t="shared" si="1"/>
        <v>258.73</v>
      </c>
      <c r="L28" s="14">
        <f t="shared" si="2"/>
        <v>330.03000000000003</v>
      </c>
    </row>
    <row r="29" spans="1:12" x14ac:dyDescent="0.25">
      <c r="A29" s="15">
        <f t="shared" si="3"/>
        <v>28</v>
      </c>
      <c r="B29" s="12" t="s">
        <v>34</v>
      </c>
      <c r="C29" s="12">
        <v>1982</v>
      </c>
      <c r="D29" s="12" t="s">
        <v>35</v>
      </c>
      <c r="E29" s="13">
        <v>80.95</v>
      </c>
      <c r="F29" s="13">
        <v>88.34</v>
      </c>
      <c r="G29" s="13">
        <v>84.52</v>
      </c>
      <c r="H29" s="14">
        <v>0</v>
      </c>
      <c r="I29" s="14">
        <v>0</v>
      </c>
      <c r="J29" s="14">
        <f t="shared" si="0"/>
        <v>253.81</v>
      </c>
      <c r="K29" s="14">
        <f t="shared" si="1"/>
        <v>253.81</v>
      </c>
      <c r="L29" s="14">
        <f t="shared" si="2"/>
        <v>253.81</v>
      </c>
    </row>
    <row r="30" spans="1:12" x14ac:dyDescent="0.25">
      <c r="A30" s="15">
        <f t="shared" si="3"/>
        <v>29</v>
      </c>
      <c r="B30" s="24" t="s">
        <v>60</v>
      </c>
      <c r="C30" s="24">
        <v>2005</v>
      </c>
      <c r="D30" s="24" t="s">
        <v>21</v>
      </c>
      <c r="E30" s="14">
        <v>70.98</v>
      </c>
      <c r="F30" s="14">
        <v>0</v>
      </c>
      <c r="G30" s="14">
        <v>71.03</v>
      </c>
      <c r="H30" s="14">
        <v>100</v>
      </c>
      <c r="I30" s="14">
        <v>0</v>
      </c>
      <c r="J30" s="14">
        <f t="shared" si="0"/>
        <v>242.01</v>
      </c>
      <c r="K30" s="14">
        <f t="shared" si="1"/>
        <v>242.01</v>
      </c>
      <c r="L30" s="14">
        <f t="shared" si="2"/>
        <v>242.01</v>
      </c>
    </row>
    <row r="31" spans="1:12" x14ac:dyDescent="0.25">
      <c r="A31" s="15">
        <f t="shared" si="3"/>
        <v>30</v>
      </c>
      <c r="B31" s="12" t="s">
        <v>118</v>
      </c>
      <c r="C31" s="12">
        <v>1962</v>
      </c>
      <c r="D31" s="12" t="s">
        <v>100</v>
      </c>
      <c r="E31" s="13">
        <v>0</v>
      </c>
      <c r="F31" s="14">
        <v>130</v>
      </c>
      <c r="G31" s="14">
        <v>110</v>
      </c>
      <c r="H31" s="13">
        <v>0</v>
      </c>
      <c r="I31" s="14">
        <v>0</v>
      </c>
      <c r="J31" s="14">
        <f t="shared" si="0"/>
        <v>240</v>
      </c>
      <c r="K31" s="14">
        <f t="shared" si="1"/>
        <v>240</v>
      </c>
      <c r="L31" s="14">
        <f t="shared" si="2"/>
        <v>240</v>
      </c>
    </row>
    <row r="32" spans="1:12" x14ac:dyDescent="0.25">
      <c r="A32" s="15">
        <f t="shared" si="3"/>
        <v>31</v>
      </c>
      <c r="B32" s="24" t="s">
        <v>119</v>
      </c>
      <c r="C32" s="24">
        <v>2014</v>
      </c>
      <c r="D32" s="24" t="s">
        <v>21</v>
      </c>
      <c r="E32" s="14">
        <v>98.37</v>
      </c>
      <c r="F32" s="14">
        <v>70.19</v>
      </c>
      <c r="G32" s="14">
        <v>66.67</v>
      </c>
      <c r="H32" s="14">
        <v>43.43</v>
      </c>
      <c r="I32" s="14">
        <v>0</v>
      </c>
      <c r="J32" s="14">
        <f t="shared" si="0"/>
        <v>278.66000000000003</v>
      </c>
      <c r="K32" s="14">
        <f t="shared" si="1"/>
        <v>235.23000000000002</v>
      </c>
      <c r="L32" s="14">
        <f t="shared" si="2"/>
        <v>278.66000000000003</v>
      </c>
    </row>
    <row r="33" spans="1:12" x14ac:dyDescent="0.25">
      <c r="A33" s="15">
        <f t="shared" si="3"/>
        <v>32</v>
      </c>
      <c r="B33" s="12" t="s">
        <v>72</v>
      </c>
      <c r="C33" s="12">
        <v>1977</v>
      </c>
      <c r="D33" s="12" t="s">
        <v>13</v>
      </c>
      <c r="E33" s="13">
        <v>106.96</v>
      </c>
      <c r="F33" s="14">
        <v>0</v>
      </c>
      <c r="G33" s="14">
        <v>0</v>
      </c>
      <c r="H33" s="13">
        <v>120</v>
      </c>
      <c r="I33" s="14">
        <v>0</v>
      </c>
      <c r="J33" s="14">
        <f t="shared" si="0"/>
        <v>226.95999999999998</v>
      </c>
      <c r="K33" s="14">
        <f t="shared" si="1"/>
        <v>226.95999999999998</v>
      </c>
      <c r="L33" s="14">
        <f t="shared" si="2"/>
        <v>226.95999999999998</v>
      </c>
    </row>
    <row r="34" spans="1:12" x14ac:dyDescent="0.25">
      <c r="A34" s="15">
        <f t="shared" si="3"/>
        <v>33</v>
      </c>
      <c r="B34" s="24" t="s">
        <v>68</v>
      </c>
      <c r="C34" s="24">
        <v>1976</v>
      </c>
      <c r="D34" s="24"/>
      <c r="E34" s="14">
        <v>0</v>
      </c>
      <c r="F34" s="13">
        <v>0</v>
      </c>
      <c r="G34" s="14">
        <v>114.61</v>
      </c>
      <c r="H34" s="14">
        <v>108.77</v>
      </c>
      <c r="I34" s="14">
        <v>0</v>
      </c>
      <c r="J34" s="14">
        <f t="shared" ref="J34:J65" si="4">SUM(E34:I34)</f>
        <v>223.38</v>
      </c>
      <c r="K34" s="14">
        <f t="shared" ref="K34:K65" si="5">LARGE($E34:$I34,1)+ LARGE($E34:$I34,2)+ LARGE($E34:$I34,3)</f>
        <v>223.38</v>
      </c>
      <c r="L34" s="14">
        <f t="shared" ref="L34:L65" si="6">LARGE($E34:$I34,1)+ LARGE($E34:$I34,2)+ LARGE($E34:$I34,3)+ LARGE($E34:$I34,4)</f>
        <v>223.38</v>
      </c>
    </row>
    <row r="35" spans="1:12" x14ac:dyDescent="0.25">
      <c r="A35" s="15">
        <f t="shared" si="3"/>
        <v>34</v>
      </c>
      <c r="B35" s="24" t="s">
        <v>39</v>
      </c>
      <c r="C35" s="24">
        <v>1987</v>
      </c>
      <c r="D35" s="24" t="s">
        <v>25</v>
      </c>
      <c r="E35" s="14">
        <v>0</v>
      </c>
      <c r="F35" s="14">
        <v>100.88</v>
      </c>
      <c r="G35" s="14">
        <v>119.35</v>
      </c>
      <c r="H35" s="14">
        <v>0</v>
      </c>
      <c r="I35" s="14">
        <v>0</v>
      </c>
      <c r="J35" s="14">
        <f t="shared" si="4"/>
        <v>220.23</v>
      </c>
      <c r="K35" s="14">
        <f t="shared" si="5"/>
        <v>220.23</v>
      </c>
      <c r="L35" s="14">
        <f t="shared" si="6"/>
        <v>220.23</v>
      </c>
    </row>
    <row r="36" spans="1:12" x14ac:dyDescent="0.25">
      <c r="A36" s="15">
        <f t="shared" si="3"/>
        <v>35</v>
      </c>
      <c r="B36" s="12" t="s">
        <v>120</v>
      </c>
      <c r="C36" s="12">
        <v>1974</v>
      </c>
      <c r="D36" s="12" t="s">
        <v>100</v>
      </c>
      <c r="E36" s="13">
        <v>0</v>
      </c>
      <c r="F36" s="13">
        <v>109.08</v>
      </c>
      <c r="G36" s="13">
        <v>109.64</v>
      </c>
      <c r="H36" s="13">
        <v>0</v>
      </c>
      <c r="I36" s="13">
        <v>0</v>
      </c>
      <c r="J36" s="14">
        <f t="shared" si="4"/>
        <v>218.72</v>
      </c>
      <c r="K36" s="14">
        <f t="shared" si="5"/>
        <v>218.72</v>
      </c>
      <c r="L36" s="14">
        <f t="shared" si="6"/>
        <v>218.72</v>
      </c>
    </row>
    <row r="37" spans="1:12" x14ac:dyDescent="0.25">
      <c r="A37" s="15">
        <f t="shared" si="3"/>
        <v>36</v>
      </c>
      <c r="B37" s="12" t="s">
        <v>41</v>
      </c>
      <c r="C37" s="12">
        <v>1968</v>
      </c>
      <c r="D37" s="12" t="s">
        <v>42</v>
      </c>
      <c r="E37" s="13">
        <v>0</v>
      </c>
      <c r="F37" s="13">
        <v>99.17</v>
      </c>
      <c r="G37" s="13">
        <v>118.01</v>
      </c>
      <c r="H37" s="13">
        <v>0</v>
      </c>
      <c r="I37" s="14">
        <v>0</v>
      </c>
      <c r="J37" s="14">
        <f t="shared" si="4"/>
        <v>217.18</v>
      </c>
      <c r="K37" s="14">
        <f t="shared" si="5"/>
        <v>217.18</v>
      </c>
      <c r="L37" s="14">
        <f t="shared" si="6"/>
        <v>217.18</v>
      </c>
    </row>
    <row r="38" spans="1:12" x14ac:dyDescent="0.25">
      <c r="A38" s="15">
        <f t="shared" si="3"/>
        <v>37</v>
      </c>
      <c r="B38" s="24" t="s">
        <v>44</v>
      </c>
      <c r="C38" s="24">
        <v>2012</v>
      </c>
      <c r="D38" s="24" t="s">
        <v>33</v>
      </c>
      <c r="E38" s="14">
        <v>64.650000000000006</v>
      </c>
      <c r="F38" s="14">
        <v>66.61</v>
      </c>
      <c r="G38" s="14">
        <v>81.19</v>
      </c>
      <c r="H38" s="14">
        <v>0</v>
      </c>
      <c r="I38" s="14">
        <v>0</v>
      </c>
      <c r="J38" s="14">
        <f t="shared" si="4"/>
        <v>212.45</v>
      </c>
      <c r="K38" s="14">
        <f t="shared" si="5"/>
        <v>212.45000000000002</v>
      </c>
      <c r="L38" s="14">
        <f t="shared" si="6"/>
        <v>212.45000000000002</v>
      </c>
    </row>
    <row r="39" spans="1:12" x14ac:dyDescent="0.25">
      <c r="A39" s="15">
        <f t="shared" si="3"/>
        <v>38</v>
      </c>
      <c r="B39" s="24" t="s">
        <v>86</v>
      </c>
      <c r="C39" s="24">
        <v>1982</v>
      </c>
      <c r="D39" s="24" t="s">
        <v>87</v>
      </c>
      <c r="E39" s="14">
        <v>99.01</v>
      </c>
      <c r="F39" s="14">
        <v>0</v>
      </c>
      <c r="G39" s="14">
        <v>0</v>
      </c>
      <c r="H39" s="14">
        <v>113.05</v>
      </c>
      <c r="I39" s="14">
        <v>0</v>
      </c>
      <c r="J39" s="14">
        <f t="shared" si="4"/>
        <v>212.06</v>
      </c>
      <c r="K39" s="14">
        <f t="shared" si="5"/>
        <v>212.06</v>
      </c>
      <c r="L39" s="14">
        <f t="shared" si="6"/>
        <v>212.06</v>
      </c>
    </row>
    <row r="40" spans="1:12" x14ac:dyDescent="0.25">
      <c r="A40" s="15">
        <f t="shared" si="3"/>
        <v>39</v>
      </c>
      <c r="B40" s="12" t="s">
        <v>121</v>
      </c>
      <c r="C40" s="12">
        <v>1975</v>
      </c>
      <c r="D40" s="12" t="s">
        <v>100</v>
      </c>
      <c r="E40" s="13">
        <v>0</v>
      </c>
      <c r="F40" s="13">
        <v>110</v>
      </c>
      <c r="G40" s="13">
        <v>100.14</v>
      </c>
      <c r="H40" s="13">
        <v>0</v>
      </c>
      <c r="I40" s="14">
        <v>0</v>
      </c>
      <c r="J40" s="14">
        <f t="shared" si="4"/>
        <v>210.14</v>
      </c>
      <c r="K40" s="14">
        <f t="shared" si="5"/>
        <v>210.14</v>
      </c>
      <c r="L40" s="14">
        <f t="shared" si="6"/>
        <v>210.14</v>
      </c>
    </row>
    <row r="41" spans="1:12" x14ac:dyDescent="0.25">
      <c r="A41" s="15">
        <f t="shared" si="3"/>
        <v>40</v>
      </c>
      <c r="B41" s="24" t="s">
        <v>51</v>
      </c>
      <c r="C41" s="24">
        <v>2007</v>
      </c>
      <c r="D41" s="24" t="s">
        <v>25</v>
      </c>
      <c r="E41" s="14">
        <v>68.34</v>
      </c>
      <c r="F41" s="14">
        <v>57.73</v>
      </c>
      <c r="G41" s="14">
        <v>69.53</v>
      </c>
      <c r="H41" s="14">
        <v>69.2</v>
      </c>
      <c r="I41" s="14">
        <v>0</v>
      </c>
      <c r="J41" s="14">
        <f t="shared" si="4"/>
        <v>264.8</v>
      </c>
      <c r="K41" s="14">
        <f t="shared" si="5"/>
        <v>207.07000000000002</v>
      </c>
      <c r="L41" s="14">
        <f t="shared" si="6"/>
        <v>264.8</v>
      </c>
    </row>
    <row r="42" spans="1:12" x14ac:dyDescent="0.25">
      <c r="A42" s="15">
        <f t="shared" si="3"/>
        <v>41</v>
      </c>
      <c r="B42" s="12" t="s">
        <v>82</v>
      </c>
      <c r="C42" s="12">
        <v>1977</v>
      </c>
      <c r="D42" s="12" t="s">
        <v>83</v>
      </c>
      <c r="E42" s="13">
        <v>0</v>
      </c>
      <c r="F42" s="13">
        <v>100.39</v>
      </c>
      <c r="G42" s="13">
        <v>0</v>
      </c>
      <c r="H42" s="13">
        <v>103.44</v>
      </c>
      <c r="I42" s="13">
        <v>0</v>
      </c>
      <c r="J42" s="14">
        <f t="shared" si="4"/>
        <v>203.82999999999998</v>
      </c>
      <c r="K42" s="14">
        <f t="shared" si="5"/>
        <v>203.82999999999998</v>
      </c>
      <c r="L42" s="14">
        <f t="shared" si="6"/>
        <v>203.82999999999998</v>
      </c>
    </row>
    <row r="43" spans="1:12" x14ac:dyDescent="0.25">
      <c r="A43" s="15">
        <f t="shared" si="3"/>
        <v>42</v>
      </c>
      <c r="B43" s="12" t="s">
        <v>47</v>
      </c>
      <c r="C43" s="12">
        <v>2005</v>
      </c>
      <c r="D43" s="12" t="s">
        <v>25</v>
      </c>
      <c r="E43" s="13">
        <v>103.05</v>
      </c>
      <c r="F43" s="14">
        <v>97.12</v>
      </c>
      <c r="G43" s="13">
        <v>0</v>
      </c>
      <c r="H43" s="13">
        <v>0</v>
      </c>
      <c r="I43" s="13">
        <v>0</v>
      </c>
      <c r="J43" s="14">
        <f t="shared" si="4"/>
        <v>200.17000000000002</v>
      </c>
      <c r="K43" s="14">
        <f t="shared" si="5"/>
        <v>200.17000000000002</v>
      </c>
      <c r="L43" s="14">
        <f t="shared" si="6"/>
        <v>200.17000000000002</v>
      </c>
    </row>
    <row r="44" spans="1:12" x14ac:dyDescent="0.25">
      <c r="A44" s="15">
        <f t="shared" si="3"/>
        <v>43</v>
      </c>
      <c r="B44" s="24" t="s">
        <v>61</v>
      </c>
      <c r="C44" s="24">
        <v>2009</v>
      </c>
      <c r="D44" s="24" t="s">
        <v>25</v>
      </c>
      <c r="E44" s="14">
        <v>57.37</v>
      </c>
      <c r="F44" s="14">
        <v>73.650000000000006</v>
      </c>
      <c r="G44" s="14">
        <v>0</v>
      </c>
      <c r="H44" s="14">
        <v>67.67</v>
      </c>
      <c r="I44" s="14">
        <v>0</v>
      </c>
      <c r="J44" s="14">
        <f t="shared" si="4"/>
        <v>198.69</v>
      </c>
      <c r="K44" s="14">
        <f t="shared" si="5"/>
        <v>198.69</v>
      </c>
      <c r="L44" s="14">
        <f t="shared" si="6"/>
        <v>198.69</v>
      </c>
    </row>
    <row r="45" spans="1:12" x14ac:dyDescent="0.25">
      <c r="A45" s="15">
        <f t="shared" si="3"/>
        <v>44</v>
      </c>
      <c r="B45" s="12" t="s">
        <v>50</v>
      </c>
      <c r="C45" s="12">
        <v>1972</v>
      </c>
      <c r="D45" s="12" t="s">
        <v>13</v>
      </c>
      <c r="E45" s="13">
        <v>96.92</v>
      </c>
      <c r="F45" s="13">
        <v>100.19</v>
      </c>
      <c r="G45" s="13">
        <v>0</v>
      </c>
      <c r="H45" s="13">
        <v>0</v>
      </c>
      <c r="I45" s="13">
        <v>0</v>
      </c>
      <c r="J45" s="14">
        <f t="shared" si="4"/>
        <v>197.11</v>
      </c>
      <c r="K45" s="14">
        <f t="shared" si="5"/>
        <v>197.11</v>
      </c>
      <c r="L45" s="14">
        <f t="shared" si="6"/>
        <v>197.11</v>
      </c>
    </row>
    <row r="46" spans="1:12" x14ac:dyDescent="0.25">
      <c r="A46" s="15">
        <f t="shared" si="3"/>
        <v>45</v>
      </c>
      <c r="B46" s="24" t="s">
        <v>53</v>
      </c>
      <c r="C46" s="24">
        <v>1975</v>
      </c>
      <c r="D46" s="24" t="s">
        <v>54</v>
      </c>
      <c r="E46" s="14">
        <v>86.11</v>
      </c>
      <c r="F46" s="14">
        <v>106.7</v>
      </c>
      <c r="G46" s="14">
        <v>0</v>
      </c>
      <c r="H46" s="14">
        <v>0</v>
      </c>
      <c r="I46" s="14">
        <v>0</v>
      </c>
      <c r="J46" s="14">
        <f t="shared" si="4"/>
        <v>192.81</v>
      </c>
      <c r="K46" s="14">
        <f t="shared" si="5"/>
        <v>192.81</v>
      </c>
      <c r="L46" s="14">
        <f t="shared" si="6"/>
        <v>192.81</v>
      </c>
    </row>
    <row r="47" spans="1:12" x14ac:dyDescent="0.25">
      <c r="A47" s="15">
        <f t="shared" si="3"/>
        <v>46</v>
      </c>
      <c r="B47" s="24" t="s">
        <v>62</v>
      </c>
      <c r="C47" s="24">
        <v>2006</v>
      </c>
      <c r="D47" s="24" t="s">
        <v>25</v>
      </c>
      <c r="E47" s="14">
        <v>65.5</v>
      </c>
      <c r="F47" s="14">
        <v>57.52</v>
      </c>
      <c r="G47" s="14">
        <v>0</v>
      </c>
      <c r="H47" s="14">
        <v>63.18</v>
      </c>
      <c r="I47" s="14">
        <v>0</v>
      </c>
      <c r="J47" s="14">
        <f t="shared" si="4"/>
        <v>186.20000000000002</v>
      </c>
      <c r="K47" s="14">
        <f t="shared" si="5"/>
        <v>186.20000000000002</v>
      </c>
      <c r="L47" s="14">
        <f t="shared" si="6"/>
        <v>186.20000000000002</v>
      </c>
    </row>
    <row r="48" spans="1:12" x14ac:dyDescent="0.25">
      <c r="A48" s="15">
        <f t="shared" si="3"/>
        <v>47</v>
      </c>
      <c r="B48" s="24" t="s">
        <v>55</v>
      </c>
      <c r="C48" s="24">
        <v>1983</v>
      </c>
      <c r="D48" s="24" t="s">
        <v>56</v>
      </c>
      <c r="E48" s="14">
        <v>84.71</v>
      </c>
      <c r="F48" s="14">
        <v>98.2</v>
      </c>
      <c r="G48" s="14">
        <v>0</v>
      </c>
      <c r="H48" s="14">
        <v>0</v>
      </c>
      <c r="I48" s="14">
        <v>0</v>
      </c>
      <c r="J48" s="14">
        <f t="shared" si="4"/>
        <v>182.91</v>
      </c>
      <c r="K48" s="14">
        <f t="shared" si="5"/>
        <v>182.91</v>
      </c>
      <c r="L48" s="14">
        <f t="shared" si="6"/>
        <v>182.91</v>
      </c>
    </row>
    <row r="49" spans="1:12" x14ac:dyDescent="0.25">
      <c r="A49" s="15">
        <f t="shared" si="3"/>
        <v>48</v>
      </c>
      <c r="B49" s="12" t="s">
        <v>57</v>
      </c>
      <c r="C49" s="12">
        <v>1970</v>
      </c>
      <c r="D49" s="12" t="s">
        <v>15</v>
      </c>
      <c r="E49" s="13">
        <v>0</v>
      </c>
      <c r="F49" s="13">
        <v>76.98</v>
      </c>
      <c r="G49" s="13">
        <v>103.48</v>
      </c>
      <c r="H49" s="13">
        <v>0</v>
      </c>
      <c r="I49" s="13">
        <v>0</v>
      </c>
      <c r="J49" s="14">
        <f t="shared" si="4"/>
        <v>180.46</v>
      </c>
      <c r="K49" s="14">
        <f t="shared" si="5"/>
        <v>180.46</v>
      </c>
      <c r="L49" s="14">
        <f t="shared" si="6"/>
        <v>180.46</v>
      </c>
    </row>
    <row r="50" spans="1:12" x14ac:dyDescent="0.25">
      <c r="A50" s="15">
        <f t="shared" si="3"/>
        <v>49</v>
      </c>
      <c r="B50" s="12" t="s">
        <v>125</v>
      </c>
      <c r="C50" s="12">
        <v>1962</v>
      </c>
      <c r="E50" s="13">
        <v>0</v>
      </c>
      <c r="F50" s="13">
        <v>0</v>
      </c>
      <c r="G50" s="13">
        <v>84.74</v>
      </c>
      <c r="H50" s="13">
        <v>95.59</v>
      </c>
      <c r="I50" s="13">
        <v>0</v>
      </c>
      <c r="J50" s="14">
        <f t="shared" si="4"/>
        <v>180.32999999999998</v>
      </c>
      <c r="K50" s="14">
        <f t="shared" si="5"/>
        <v>180.32999999999998</v>
      </c>
      <c r="L50" s="14">
        <f t="shared" si="6"/>
        <v>180.32999999999998</v>
      </c>
    </row>
    <row r="51" spans="1:12" x14ac:dyDescent="0.25">
      <c r="A51" s="15">
        <f t="shared" si="3"/>
        <v>50</v>
      </c>
      <c r="B51" s="12" t="s">
        <v>58</v>
      </c>
      <c r="C51" s="12">
        <v>2004</v>
      </c>
      <c r="D51" s="12" t="s">
        <v>25</v>
      </c>
      <c r="E51" s="13">
        <v>79.14</v>
      </c>
      <c r="F51" s="13">
        <v>71.569999999999993</v>
      </c>
      <c r="G51" s="13">
        <v>0</v>
      </c>
      <c r="H51" s="13">
        <v>0</v>
      </c>
      <c r="I51" s="19">
        <v>0</v>
      </c>
      <c r="J51" s="14">
        <f t="shared" si="4"/>
        <v>150.70999999999998</v>
      </c>
      <c r="K51" s="14">
        <f t="shared" si="5"/>
        <v>150.70999999999998</v>
      </c>
      <c r="L51" s="14">
        <f t="shared" si="6"/>
        <v>150.70999999999998</v>
      </c>
    </row>
    <row r="52" spans="1:12" x14ac:dyDescent="0.25">
      <c r="A52" s="15">
        <f t="shared" si="3"/>
        <v>51</v>
      </c>
      <c r="B52" s="12" t="s">
        <v>59</v>
      </c>
      <c r="C52" s="12">
        <v>2005</v>
      </c>
      <c r="D52" s="12" t="s">
        <v>25</v>
      </c>
      <c r="E52" s="13">
        <v>83.89</v>
      </c>
      <c r="F52" s="13">
        <v>63</v>
      </c>
      <c r="G52" s="13">
        <v>0</v>
      </c>
      <c r="H52" s="13">
        <v>0</v>
      </c>
      <c r="I52" s="13">
        <v>0</v>
      </c>
      <c r="J52" s="14">
        <f t="shared" si="4"/>
        <v>146.88999999999999</v>
      </c>
      <c r="K52" s="14">
        <f t="shared" si="5"/>
        <v>146.88999999999999</v>
      </c>
      <c r="L52" s="14">
        <f t="shared" si="6"/>
        <v>146.88999999999999</v>
      </c>
    </row>
    <row r="53" spans="1:12" x14ac:dyDescent="0.25">
      <c r="A53" s="15">
        <f t="shared" si="3"/>
        <v>52</v>
      </c>
      <c r="B53" s="12" t="s">
        <v>63</v>
      </c>
      <c r="C53" s="12">
        <v>1982</v>
      </c>
      <c r="D53" s="12" t="s">
        <v>64</v>
      </c>
      <c r="E53" s="13">
        <v>0</v>
      </c>
      <c r="F53" s="13">
        <v>0</v>
      </c>
      <c r="G53" s="13">
        <v>120</v>
      </c>
      <c r="H53" s="13">
        <v>0</v>
      </c>
      <c r="I53" s="13">
        <v>0</v>
      </c>
      <c r="J53" s="14">
        <f t="shared" si="4"/>
        <v>120</v>
      </c>
      <c r="K53" s="14">
        <f t="shared" si="5"/>
        <v>120</v>
      </c>
      <c r="L53" s="14">
        <f t="shared" si="6"/>
        <v>120</v>
      </c>
    </row>
    <row r="54" spans="1:12" x14ac:dyDescent="0.25">
      <c r="A54" s="15">
        <f t="shared" si="3"/>
        <v>53</v>
      </c>
      <c r="B54" s="24" t="s">
        <v>65</v>
      </c>
      <c r="C54" s="24">
        <v>1987</v>
      </c>
      <c r="D54" s="24" t="s">
        <v>66</v>
      </c>
      <c r="E54" s="14">
        <v>119.89</v>
      </c>
      <c r="F54" s="14">
        <v>0</v>
      </c>
      <c r="G54" s="14">
        <v>0</v>
      </c>
      <c r="H54" s="14">
        <v>0</v>
      </c>
      <c r="I54" s="14">
        <v>0</v>
      </c>
      <c r="J54" s="14">
        <f t="shared" si="4"/>
        <v>119.89</v>
      </c>
      <c r="K54" s="14">
        <f t="shared" si="5"/>
        <v>119.89</v>
      </c>
      <c r="L54" s="14">
        <f t="shared" si="6"/>
        <v>119.89</v>
      </c>
    </row>
    <row r="55" spans="1:12" x14ac:dyDescent="0.25">
      <c r="A55" s="15">
        <f t="shared" si="3"/>
        <v>54</v>
      </c>
      <c r="B55" s="24" t="s">
        <v>67</v>
      </c>
      <c r="C55" s="24">
        <v>2004</v>
      </c>
      <c r="D55" s="24" t="s">
        <v>25</v>
      </c>
      <c r="E55" s="14">
        <v>61.62</v>
      </c>
      <c r="F55" s="14">
        <v>0</v>
      </c>
      <c r="G55" s="14">
        <v>57.81</v>
      </c>
      <c r="H55" s="14">
        <v>0</v>
      </c>
      <c r="I55" s="14">
        <v>0</v>
      </c>
      <c r="J55" s="14">
        <f t="shared" si="4"/>
        <v>119.43</v>
      </c>
      <c r="K55" s="14">
        <f t="shared" si="5"/>
        <v>119.43</v>
      </c>
      <c r="L55" s="14">
        <f t="shared" si="6"/>
        <v>119.43</v>
      </c>
    </row>
    <row r="56" spans="1:12" x14ac:dyDescent="0.25">
      <c r="A56" s="15">
        <f t="shared" si="3"/>
        <v>55</v>
      </c>
      <c r="B56" s="24" t="s">
        <v>122</v>
      </c>
      <c r="C56" s="24">
        <v>1984</v>
      </c>
      <c r="D56" s="24" t="s">
        <v>123</v>
      </c>
      <c r="E56" s="14">
        <v>0</v>
      </c>
      <c r="F56" s="14">
        <v>118.39</v>
      </c>
      <c r="G56" s="14">
        <v>0</v>
      </c>
      <c r="H56" s="14">
        <v>0</v>
      </c>
      <c r="I56" s="14">
        <v>0</v>
      </c>
      <c r="J56" s="14">
        <f t="shared" si="4"/>
        <v>118.39</v>
      </c>
      <c r="K56" s="14">
        <f t="shared" si="5"/>
        <v>118.39</v>
      </c>
      <c r="L56" s="14">
        <f t="shared" si="6"/>
        <v>118.39</v>
      </c>
    </row>
    <row r="57" spans="1:12" x14ac:dyDescent="0.25">
      <c r="A57" s="15">
        <f t="shared" si="3"/>
        <v>56</v>
      </c>
      <c r="B57" s="20" t="s">
        <v>69</v>
      </c>
      <c r="C57" s="20">
        <v>1974</v>
      </c>
      <c r="D57" s="20" t="s">
        <v>70</v>
      </c>
      <c r="E57" s="19">
        <v>111.83</v>
      </c>
      <c r="F57" s="19">
        <v>0</v>
      </c>
      <c r="G57" s="19">
        <v>0</v>
      </c>
      <c r="H57" s="19">
        <v>0</v>
      </c>
      <c r="I57" s="19">
        <v>0</v>
      </c>
      <c r="J57" s="14">
        <f t="shared" si="4"/>
        <v>111.83</v>
      </c>
      <c r="K57" s="14">
        <f t="shared" si="5"/>
        <v>111.83</v>
      </c>
      <c r="L57" s="14">
        <f t="shared" si="6"/>
        <v>111.83</v>
      </c>
    </row>
    <row r="58" spans="1:12" x14ac:dyDescent="0.25">
      <c r="A58" s="15">
        <f t="shared" si="3"/>
        <v>57</v>
      </c>
      <c r="B58" s="12" t="s">
        <v>71</v>
      </c>
      <c r="C58" s="12">
        <v>1981</v>
      </c>
      <c r="D58" s="12" t="s">
        <v>15</v>
      </c>
      <c r="E58" s="13">
        <v>0</v>
      </c>
      <c r="F58" s="13">
        <v>110.4</v>
      </c>
      <c r="G58" s="13">
        <v>0</v>
      </c>
      <c r="H58" s="13">
        <v>0</v>
      </c>
      <c r="I58" s="13">
        <v>0</v>
      </c>
      <c r="J58" s="14">
        <f t="shared" si="4"/>
        <v>110.4</v>
      </c>
      <c r="K58" s="14">
        <f t="shared" si="5"/>
        <v>110.4</v>
      </c>
      <c r="L58" s="14">
        <f t="shared" si="6"/>
        <v>110.4</v>
      </c>
    </row>
    <row r="59" spans="1:12" x14ac:dyDescent="0.25">
      <c r="A59" s="15">
        <f t="shared" si="3"/>
        <v>58</v>
      </c>
      <c r="B59" s="20" t="s">
        <v>73</v>
      </c>
      <c r="C59" s="20">
        <v>1975</v>
      </c>
      <c r="D59" s="20"/>
      <c r="E59" s="13">
        <v>0</v>
      </c>
      <c r="F59" s="19">
        <v>106.62</v>
      </c>
      <c r="G59" s="19">
        <v>0</v>
      </c>
      <c r="H59" s="19">
        <v>0</v>
      </c>
      <c r="I59" s="19">
        <v>0</v>
      </c>
      <c r="J59" s="14">
        <f t="shared" si="4"/>
        <v>106.62</v>
      </c>
      <c r="K59" s="14">
        <f t="shared" si="5"/>
        <v>106.62</v>
      </c>
      <c r="L59" s="14">
        <f t="shared" si="6"/>
        <v>106.62</v>
      </c>
    </row>
    <row r="60" spans="1:12" x14ac:dyDescent="0.25">
      <c r="A60" s="15">
        <f t="shared" si="3"/>
        <v>59</v>
      </c>
      <c r="B60" s="12" t="s">
        <v>153</v>
      </c>
      <c r="C60" s="12">
        <v>1982</v>
      </c>
      <c r="D60" s="12" t="s">
        <v>154</v>
      </c>
      <c r="E60" s="13">
        <v>0</v>
      </c>
      <c r="F60" s="14">
        <v>0</v>
      </c>
      <c r="G60" s="14">
        <v>0</v>
      </c>
      <c r="H60" s="13">
        <v>106.55</v>
      </c>
      <c r="I60" s="14">
        <v>0</v>
      </c>
      <c r="J60" s="14">
        <f t="shared" si="4"/>
        <v>106.55</v>
      </c>
      <c r="K60" s="14">
        <f t="shared" si="5"/>
        <v>106.55</v>
      </c>
      <c r="L60" s="14">
        <f t="shared" si="6"/>
        <v>106.55</v>
      </c>
    </row>
    <row r="61" spans="1:12" x14ac:dyDescent="0.25">
      <c r="A61" s="15">
        <f t="shared" si="3"/>
        <v>60</v>
      </c>
      <c r="B61" s="12" t="s">
        <v>74</v>
      </c>
      <c r="C61" s="12">
        <v>1975</v>
      </c>
      <c r="D61" s="12" t="s">
        <v>15</v>
      </c>
      <c r="E61" s="13">
        <v>0</v>
      </c>
      <c r="F61" s="13">
        <v>105.83</v>
      </c>
      <c r="G61" s="13">
        <v>0</v>
      </c>
      <c r="H61" s="13">
        <v>0</v>
      </c>
      <c r="I61" s="19">
        <v>0</v>
      </c>
      <c r="J61" s="14">
        <f t="shared" si="4"/>
        <v>105.83</v>
      </c>
      <c r="K61" s="14">
        <f t="shared" si="5"/>
        <v>105.83</v>
      </c>
      <c r="L61" s="14">
        <f t="shared" si="6"/>
        <v>105.83</v>
      </c>
    </row>
    <row r="62" spans="1:12" x14ac:dyDescent="0.25">
      <c r="A62" s="15">
        <f t="shared" si="3"/>
        <v>61</v>
      </c>
      <c r="B62" s="24" t="s">
        <v>124</v>
      </c>
      <c r="C62" s="24">
        <v>1965</v>
      </c>
      <c r="D62" s="24" t="s">
        <v>54</v>
      </c>
      <c r="E62" s="14">
        <v>0</v>
      </c>
      <c r="F62" s="14">
        <v>104.39</v>
      </c>
      <c r="G62" s="14">
        <v>0</v>
      </c>
      <c r="H62" s="14">
        <v>0</v>
      </c>
      <c r="I62" s="14">
        <v>0</v>
      </c>
      <c r="J62" s="14">
        <f t="shared" si="4"/>
        <v>104.39</v>
      </c>
      <c r="K62" s="14">
        <f t="shared" si="5"/>
        <v>104.39</v>
      </c>
      <c r="L62" s="14">
        <f t="shared" si="6"/>
        <v>104.39</v>
      </c>
    </row>
    <row r="63" spans="1:12" x14ac:dyDescent="0.25">
      <c r="A63" s="15">
        <f t="shared" si="3"/>
        <v>62</v>
      </c>
      <c r="B63" s="12" t="s">
        <v>75</v>
      </c>
      <c r="C63" s="12">
        <v>1973</v>
      </c>
      <c r="D63" s="12" t="s">
        <v>76</v>
      </c>
      <c r="E63" s="13">
        <v>0</v>
      </c>
      <c r="F63" s="13">
        <v>103.59</v>
      </c>
      <c r="G63" s="13">
        <v>0</v>
      </c>
      <c r="H63" s="13">
        <v>0</v>
      </c>
      <c r="I63" s="19">
        <v>0</v>
      </c>
      <c r="J63" s="14">
        <f t="shared" si="4"/>
        <v>103.59</v>
      </c>
      <c r="K63" s="14">
        <f t="shared" si="5"/>
        <v>103.59</v>
      </c>
      <c r="L63" s="14">
        <f t="shared" si="6"/>
        <v>103.59</v>
      </c>
    </row>
    <row r="64" spans="1:12" x14ac:dyDescent="0.25">
      <c r="A64" s="15">
        <f t="shared" si="3"/>
        <v>63</v>
      </c>
      <c r="B64" s="12" t="s">
        <v>77</v>
      </c>
      <c r="C64" s="12">
        <v>2003</v>
      </c>
      <c r="D64" s="12" t="s">
        <v>15</v>
      </c>
      <c r="E64" s="13">
        <v>102.62</v>
      </c>
      <c r="F64" s="13">
        <v>0</v>
      </c>
      <c r="G64" s="13">
        <v>0</v>
      </c>
      <c r="H64" s="13">
        <v>0</v>
      </c>
      <c r="I64" s="13">
        <v>0</v>
      </c>
      <c r="J64" s="14">
        <f t="shared" si="4"/>
        <v>102.62</v>
      </c>
      <c r="K64" s="14">
        <f t="shared" si="5"/>
        <v>102.62</v>
      </c>
      <c r="L64" s="14">
        <f t="shared" si="6"/>
        <v>102.62</v>
      </c>
    </row>
    <row r="65" spans="1:12" x14ac:dyDescent="0.25">
      <c r="A65" s="15">
        <f t="shared" si="3"/>
        <v>64</v>
      </c>
      <c r="B65" s="12" t="s">
        <v>78</v>
      </c>
      <c r="C65" s="12">
        <v>2000</v>
      </c>
      <c r="D65" s="12" t="s">
        <v>54</v>
      </c>
      <c r="E65" s="13">
        <v>102.5</v>
      </c>
      <c r="F65" s="13">
        <v>0</v>
      </c>
      <c r="G65" s="13">
        <v>0</v>
      </c>
      <c r="H65" s="13">
        <v>0</v>
      </c>
      <c r="I65" s="13">
        <v>0</v>
      </c>
      <c r="J65" s="14">
        <f t="shared" si="4"/>
        <v>102.5</v>
      </c>
      <c r="K65" s="14">
        <f t="shared" si="5"/>
        <v>102.5</v>
      </c>
      <c r="L65" s="14">
        <f t="shared" si="6"/>
        <v>102.5</v>
      </c>
    </row>
    <row r="66" spans="1:12" x14ac:dyDescent="0.25">
      <c r="A66" s="15">
        <f t="shared" si="3"/>
        <v>65</v>
      </c>
      <c r="B66" s="24" t="s">
        <v>79</v>
      </c>
      <c r="C66" s="24">
        <v>1972</v>
      </c>
      <c r="D66" s="24" t="s">
        <v>80</v>
      </c>
      <c r="E66" s="14">
        <v>0</v>
      </c>
      <c r="F66" s="14">
        <v>101.68</v>
      </c>
      <c r="G66" s="14">
        <v>0</v>
      </c>
      <c r="H66" s="14">
        <v>0</v>
      </c>
      <c r="I66" s="14">
        <v>0</v>
      </c>
      <c r="J66" s="14">
        <f t="shared" ref="J66:J87" si="7">SUM(E66:I66)</f>
        <v>101.68</v>
      </c>
      <c r="K66" s="14">
        <f t="shared" ref="K66:K87" si="8">LARGE($E66:$I66,1)+ LARGE($E66:$I66,2)+ LARGE($E66:$I66,3)</f>
        <v>101.68</v>
      </c>
      <c r="L66" s="14">
        <f t="shared" ref="L66:L87" si="9">LARGE($E66:$I66,1)+ LARGE($E66:$I66,2)+ LARGE($E66:$I66,3)+ LARGE($E66:$I66,4)</f>
        <v>101.68</v>
      </c>
    </row>
    <row r="67" spans="1:12" x14ac:dyDescent="0.25">
      <c r="A67" s="15">
        <f t="shared" si="3"/>
        <v>66</v>
      </c>
      <c r="B67" s="24" t="s">
        <v>84</v>
      </c>
      <c r="C67" s="24">
        <v>1981</v>
      </c>
      <c r="D67" s="24" t="s">
        <v>85</v>
      </c>
      <c r="E67" s="14">
        <v>99.29</v>
      </c>
      <c r="F67" s="14">
        <v>0</v>
      </c>
      <c r="G67" s="14">
        <v>0</v>
      </c>
      <c r="H67" s="14">
        <v>0</v>
      </c>
      <c r="I67" s="14">
        <v>0</v>
      </c>
      <c r="J67" s="14">
        <f t="shared" si="7"/>
        <v>99.29</v>
      </c>
      <c r="K67" s="14">
        <f t="shared" si="8"/>
        <v>99.29</v>
      </c>
      <c r="L67" s="14">
        <f t="shared" si="9"/>
        <v>99.29</v>
      </c>
    </row>
    <row r="68" spans="1:12" x14ac:dyDescent="0.25">
      <c r="A68" s="15">
        <f t="shared" ref="A68:A87" si="10">A67+1</f>
        <v>67</v>
      </c>
      <c r="B68" s="24" t="s">
        <v>88</v>
      </c>
      <c r="C68" s="24">
        <v>1985</v>
      </c>
      <c r="D68" s="24" t="s">
        <v>89</v>
      </c>
      <c r="E68" s="14">
        <v>96.16</v>
      </c>
      <c r="F68" s="14">
        <v>0</v>
      </c>
      <c r="G68" s="14">
        <v>0</v>
      </c>
      <c r="H68" s="14">
        <v>0</v>
      </c>
      <c r="I68" s="14">
        <v>0</v>
      </c>
      <c r="J68" s="14">
        <f t="shared" si="7"/>
        <v>96.16</v>
      </c>
      <c r="K68" s="14">
        <f t="shared" si="8"/>
        <v>96.16</v>
      </c>
      <c r="L68" s="14">
        <f t="shared" si="9"/>
        <v>96.16</v>
      </c>
    </row>
    <row r="69" spans="1:12" x14ac:dyDescent="0.25">
      <c r="A69" s="15">
        <f t="shared" si="10"/>
        <v>68</v>
      </c>
      <c r="B69" s="24" t="s">
        <v>90</v>
      </c>
      <c r="C69" s="24">
        <v>2008</v>
      </c>
      <c r="D69" s="24" t="s">
        <v>91</v>
      </c>
      <c r="E69" s="14">
        <v>95.45</v>
      </c>
      <c r="F69" s="14">
        <v>0</v>
      </c>
      <c r="G69" s="14">
        <v>0</v>
      </c>
      <c r="H69" s="14">
        <v>0</v>
      </c>
      <c r="I69" s="14">
        <v>0</v>
      </c>
      <c r="J69" s="14">
        <f t="shared" si="7"/>
        <v>95.45</v>
      </c>
      <c r="K69" s="14">
        <f t="shared" si="8"/>
        <v>95.45</v>
      </c>
      <c r="L69" s="14">
        <f t="shared" si="9"/>
        <v>95.45</v>
      </c>
    </row>
    <row r="70" spans="1:12" x14ac:dyDescent="0.25">
      <c r="A70" s="15">
        <f t="shared" si="10"/>
        <v>69</v>
      </c>
      <c r="B70" s="12" t="s">
        <v>92</v>
      </c>
      <c r="C70" s="12">
        <v>2006</v>
      </c>
      <c r="D70" s="12" t="s">
        <v>70</v>
      </c>
      <c r="E70" s="13">
        <v>93.41</v>
      </c>
      <c r="F70" s="13">
        <v>0</v>
      </c>
      <c r="G70" s="14">
        <v>0</v>
      </c>
      <c r="H70" s="13">
        <v>0</v>
      </c>
      <c r="I70" s="13">
        <v>0</v>
      </c>
      <c r="J70" s="14">
        <f t="shared" si="7"/>
        <v>93.41</v>
      </c>
      <c r="K70" s="14">
        <f t="shared" si="8"/>
        <v>93.41</v>
      </c>
      <c r="L70" s="14">
        <f t="shared" si="9"/>
        <v>93.41</v>
      </c>
    </row>
    <row r="71" spans="1:12" x14ac:dyDescent="0.25">
      <c r="A71" s="15">
        <f t="shared" si="10"/>
        <v>70</v>
      </c>
      <c r="B71" s="24" t="s">
        <v>93</v>
      </c>
      <c r="C71" s="24">
        <v>1979</v>
      </c>
      <c r="D71" s="24" t="s">
        <v>85</v>
      </c>
      <c r="E71" s="14">
        <v>93.08</v>
      </c>
      <c r="F71" s="14">
        <v>0</v>
      </c>
      <c r="G71" s="14">
        <v>0</v>
      </c>
      <c r="H71" s="14">
        <v>0</v>
      </c>
      <c r="I71" s="14">
        <v>0</v>
      </c>
      <c r="J71" s="14">
        <f t="shared" si="7"/>
        <v>93.08</v>
      </c>
      <c r="K71" s="14">
        <f t="shared" si="8"/>
        <v>93.08</v>
      </c>
      <c r="L71" s="14">
        <f t="shared" si="9"/>
        <v>93.08</v>
      </c>
    </row>
    <row r="72" spans="1:12" x14ac:dyDescent="0.25">
      <c r="A72" s="15">
        <f t="shared" si="10"/>
        <v>71</v>
      </c>
      <c r="B72" s="24" t="s">
        <v>94</v>
      </c>
      <c r="C72" s="24">
        <v>1984</v>
      </c>
      <c r="D72" s="24" t="s">
        <v>85</v>
      </c>
      <c r="E72" s="14">
        <v>90.67</v>
      </c>
      <c r="F72" s="14">
        <v>0</v>
      </c>
      <c r="G72" s="14">
        <v>0</v>
      </c>
      <c r="H72" s="14">
        <v>0</v>
      </c>
      <c r="I72" s="14">
        <v>0</v>
      </c>
      <c r="J72" s="14">
        <f t="shared" si="7"/>
        <v>90.67</v>
      </c>
      <c r="K72" s="14">
        <f t="shared" si="8"/>
        <v>90.67</v>
      </c>
      <c r="L72" s="14">
        <f t="shared" si="9"/>
        <v>90.67</v>
      </c>
    </row>
    <row r="73" spans="1:12" x14ac:dyDescent="0.25">
      <c r="A73" s="15">
        <f t="shared" si="10"/>
        <v>72</v>
      </c>
      <c r="B73" s="12" t="s">
        <v>155</v>
      </c>
      <c r="C73" s="12">
        <v>1991</v>
      </c>
      <c r="D73" s="12" t="s">
        <v>29</v>
      </c>
      <c r="E73" s="13">
        <v>0</v>
      </c>
      <c r="F73" s="13">
        <v>0</v>
      </c>
      <c r="G73" s="13">
        <v>0</v>
      </c>
      <c r="H73" s="13">
        <v>89.56</v>
      </c>
      <c r="I73" s="19">
        <v>0</v>
      </c>
      <c r="J73" s="14">
        <f t="shared" si="7"/>
        <v>89.56</v>
      </c>
      <c r="K73" s="14">
        <f t="shared" si="8"/>
        <v>89.56</v>
      </c>
      <c r="L73" s="14">
        <f t="shared" si="9"/>
        <v>89.56</v>
      </c>
    </row>
    <row r="74" spans="1:12" x14ac:dyDescent="0.25">
      <c r="A74" s="15">
        <f t="shared" si="10"/>
        <v>73</v>
      </c>
      <c r="B74" s="24" t="s">
        <v>95</v>
      </c>
      <c r="C74" s="24">
        <v>1971</v>
      </c>
      <c r="D74" s="24" t="s">
        <v>96</v>
      </c>
      <c r="E74" s="14">
        <v>0</v>
      </c>
      <c r="F74" s="14">
        <v>88.31</v>
      </c>
      <c r="G74" s="14">
        <v>0</v>
      </c>
      <c r="H74" s="14">
        <v>0</v>
      </c>
      <c r="I74" s="14">
        <v>0</v>
      </c>
      <c r="J74" s="14">
        <f t="shared" si="7"/>
        <v>88.31</v>
      </c>
      <c r="K74" s="14">
        <f t="shared" si="8"/>
        <v>88.31</v>
      </c>
      <c r="L74" s="14">
        <f t="shared" si="9"/>
        <v>88.31</v>
      </c>
    </row>
    <row r="75" spans="1:12" x14ac:dyDescent="0.25">
      <c r="A75" s="15">
        <f t="shared" si="10"/>
        <v>74</v>
      </c>
      <c r="B75" s="12" t="s">
        <v>97</v>
      </c>
      <c r="C75" s="12">
        <v>1972</v>
      </c>
      <c r="D75" s="12" t="s">
        <v>80</v>
      </c>
      <c r="E75" s="13">
        <v>0</v>
      </c>
      <c r="F75" s="13">
        <v>87.57</v>
      </c>
      <c r="G75" s="13">
        <v>0</v>
      </c>
      <c r="H75" s="13">
        <v>0</v>
      </c>
      <c r="I75" s="13">
        <v>0</v>
      </c>
      <c r="J75" s="14">
        <f t="shared" si="7"/>
        <v>87.57</v>
      </c>
      <c r="K75" s="14">
        <f t="shared" si="8"/>
        <v>87.57</v>
      </c>
      <c r="L75" s="14">
        <f t="shared" si="9"/>
        <v>87.57</v>
      </c>
    </row>
    <row r="76" spans="1:12" x14ac:dyDescent="0.25">
      <c r="A76" s="15">
        <f t="shared" si="10"/>
        <v>75</v>
      </c>
      <c r="B76" s="12" t="s">
        <v>98</v>
      </c>
      <c r="C76" s="12">
        <v>1976</v>
      </c>
      <c r="D76" s="12" t="s">
        <v>85</v>
      </c>
      <c r="E76" s="13">
        <v>86.75</v>
      </c>
      <c r="F76" s="13">
        <v>0</v>
      </c>
      <c r="G76" s="13">
        <v>0</v>
      </c>
      <c r="H76" s="13">
        <v>0</v>
      </c>
      <c r="I76" s="13">
        <v>0</v>
      </c>
      <c r="J76" s="14">
        <f t="shared" si="7"/>
        <v>86.75</v>
      </c>
      <c r="K76" s="14">
        <f t="shared" si="8"/>
        <v>86.75</v>
      </c>
      <c r="L76" s="14">
        <f t="shared" si="9"/>
        <v>86.75</v>
      </c>
    </row>
    <row r="77" spans="1:12" x14ac:dyDescent="0.25">
      <c r="A77" s="15">
        <f t="shared" si="10"/>
        <v>76</v>
      </c>
      <c r="B77" s="12" t="s">
        <v>99</v>
      </c>
      <c r="C77" s="12">
        <v>1973</v>
      </c>
      <c r="D77" s="12" t="s">
        <v>100</v>
      </c>
      <c r="E77" s="13">
        <v>0</v>
      </c>
      <c r="F77" s="13">
        <v>85.95</v>
      </c>
      <c r="G77" s="13">
        <v>0</v>
      </c>
      <c r="H77" s="13">
        <v>0</v>
      </c>
      <c r="I77" s="13">
        <v>0</v>
      </c>
      <c r="J77" s="14">
        <f t="shared" si="7"/>
        <v>85.95</v>
      </c>
      <c r="K77" s="14">
        <f t="shared" si="8"/>
        <v>85.95</v>
      </c>
      <c r="L77" s="14">
        <f t="shared" si="9"/>
        <v>85.95</v>
      </c>
    </row>
    <row r="78" spans="1:12" x14ac:dyDescent="0.25">
      <c r="A78" s="15">
        <f t="shared" si="10"/>
        <v>77</v>
      </c>
      <c r="B78" s="12" t="s">
        <v>101</v>
      </c>
      <c r="C78" s="12">
        <v>1985</v>
      </c>
      <c r="D78" s="12" t="s">
        <v>13</v>
      </c>
      <c r="E78" s="13">
        <v>84.44</v>
      </c>
      <c r="F78" s="13">
        <v>0</v>
      </c>
      <c r="G78" s="13">
        <v>0</v>
      </c>
      <c r="H78" s="13">
        <v>0</v>
      </c>
      <c r="I78" s="13">
        <v>0</v>
      </c>
      <c r="J78" s="14">
        <f t="shared" si="7"/>
        <v>84.44</v>
      </c>
      <c r="K78" s="14">
        <f t="shared" si="8"/>
        <v>84.44</v>
      </c>
      <c r="L78" s="14">
        <f t="shared" si="9"/>
        <v>84.44</v>
      </c>
    </row>
    <row r="79" spans="1:12" x14ac:dyDescent="0.25">
      <c r="A79" s="15">
        <f t="shared" si="10"/>
        <v>78</v>
      </c>
      <c r="B79" s="12" t="s">
        <v>102</v>
      </c>
      <c r="C79" s="12">
        <v>2008</v>
      </c>
      <c r="D79" s="12" t="s">
        <v>25</v>
      </c>
      <c r="E79" s="13">
        <v>0</v>
      </c>
      <c r="F79" s="13">
        <v>0</v>
      </c>
      <c r="G79" s="13">
        <v>83.6</v>
      </c>
      <c r="H79" s="13">
        <v>0</v>
      </c>
      <c r="I79" s="13">
        <v>0</v>
      </c>
      <c r="J79" s="14">
        <f t="shared" si="7"/>
        <v>83.6</v>
      </c>
      <c r="K79" s="14">
        <f t="shared" si="8"/>
        <v>83.6</v>
      </c>
      <c r="L79" s="14">
        <f t="shared" si="9"/>
        <v>83.6</v>
      </c>
    </row>
    <row r="80" spans="1:12" x14ac:dyDescent="0.25">
      <c r="A80" s="15">
        <f t="shared" si="10"/>
        <v>79</v>
      </c>
      <c r="B80" s="12" t="s">
        <v>103</v>
      </c>
      <c r="C80" s="12">
        <v>1979</v>
      </c>
      <c r="D80" s="12" t="s">
        <v>15</v>
      </c>
      <c r="E80" s="13">
        <v>0</v>
      </c>
      <c r="F80" s="13">
        <v>81.77</v>
      </c>
      <c r="G80" s="13">
        <v>0</v>
      </c>
      <c r="H80" s="13">
        <v>0</v>
      </c>
      <c r="I80" s="13">
        <v>0</v>
      </c>
      <c r="J80" s="14">
        <f t="shared" si="7"/>
        <v>81.77</v>
      </c>
      <c r="K80" s="14">
        <f t="shared" si="8"/>
        <v>81.77</v>
      </c>
      <c r="L80" s="14">
        <f t="shared" si="9"/>
        <v>81.77</v>
      </c>
    </row>
    <row r="81" spans="1:12" x14ac:dyDescent="0.25">
      <c r="A81" s="15">
        <f t="shared" si="10"/>
        <v>80</v>
      </c>
      <c r="B81" s="20" t="s">
        <v>104</v>
      </c>
      <c r="C81" s="20">
        <v>1975</v>
      </c>
      <c r="D81" s="20" t="s">
        <v>56</v>
      </c>
      <c r="E81" s="19">
        <v>0</v>
      </c>
      <c r="F81" s="19">
        <v>78.849999999999994</v>
      </c>
      <c r="G81" s="19">
        <v>0</v>
      </c>
      <c r="H81" s="19">
        <v>0</v>
      </c>
      <c r="I81" s="19">
        <v>0</v>
      </c>
      <c r="J81" s="14">
        <f t="shared" si="7"/>
        <v>78.849999999999994</v>
      </c>
      <c r="K81" s="14">
        <f t="shared" si="8"/>
        <v>78.849999999999994</v>
      </c>
      <c r="L81" s="14">
        <f t="shared" si="9"/>
        <v>78.849999999999994</v>
      </c>
    </row>
    <row r="82" spans="1:12" x14ac:dyDescent="0.25">
      <c r="A82" s="15">
        <f t="shared" si="10"/>
        <v>81</v>
      </c>
      <c r="B82" s="12" t="s">
        <v>105</v>
      </c>
      <c r="C82" s="12">
        <v>1971</v>
      </c>
      <c r="D82" s="12" t="s">
        <v>106</v>
      </c>
      <c r="E82" s="13">
        <v>78.83</v>
      </c>
      <c r="F82" s="13">
        <v>0</v>
      </c>
      <c r="G82" s="13">
        <v>0</v>
      </c>
      <c r="H82" s="13">
        <v>0</v>
      </c>
      <c r="I82" s="14">
        <v>0</v>
      </c>
      <c r="J82" s="14">
        <f t="shared" si="7"/>
        <v>78.83</v>
      </c>
      <c r="K82" s="14">
        <f t="shared" si="8"/>
        <v>78.83</v>
      </c>
      <c r="L82" s="14">
        <f t="shared" si="9"/>
        <v>78.83</v>
      </c>
    </row>
    <row r="83" spans="1:12" x14ac:dyDescent="0.25">
      <c r="A83" s="15">
        <f t="shared" si="10"/>
        <v>82</v>
      </c>
      <c r="B83" s="12" t="s">
        <v>126</v>
      </c>
      <c r="C83" s="12">
        <v>1985</v>
      </c>
      <c r="D83" s="12" t="s">
        <v>127</v>
      </c>
      <c r="E83" s="13">
        <v>0</v>
      </c>
      <c r="F83" s="13">
        <v>75.05</v>
      </c>
      <c r="G83" s="13">
        <v>0</v>
      </c>
      <c r="H83" s="13">
        <v>0</v>
      </c>
      <c r="I83" s="14">
        <v>0</v>
      </c>
      <c r="J83" s="14">
        <f t="shared" si="7"/>
        <v>75.05</v>
      </c>
      <c r="K83" s="14">
        <f t="shared" si="8"/>
        <v>75.05</v>
      </c>
      <c r="L83" s="14">
        <f t="shared" si="9"/>
        <v>75.05</v>
      </c>
    </row>
    <row r="84" spans="1:12" x14ac:dyDescent="0.25">
      <c r="A84" s="15">
        <f t="shared" si="10"/>
        <v>83</v>
      </c>
      <c r="B84" s="12" t="s">
        <v>107</v>
      </c>
      <c r="C84" s="12">
        <v>1955</v>
      </c>
      <c r="D84" s="12" t="s">
        <v>106</v>
      </c>
      <c r="E84" s="13">
        <v>65.75</v>
      </c>
      <c r="F84" s="13">
        <v>0</v>
      </c>
      <c r="G84" s="13">
        <v>0</v>
      </c>
      <c r="H84" s="13">
        <v>0</v>
      </c>
      <c r="I84" s="19">
        <v>0</v>
      </c>
      <c r="J84" s="14">
        <f t="shared" si="7"/>
        <v>65.75</v>
      </c>
      <c r="K84" s="14">
        <f t="shared" si="8"/>
        <v>65.75</v>
      </c>
      <c r="L84" s="14">
        <f t="shared" si="9"/>
        <v>65.75</v>
      </c>
    </row>
    <row r="85" spans="1:12" x14ac:dyDescent="0.25">
      <c r="A85" s="15">
        <f t="shared" si="10"/>
        <v>84</v>
      </c>
      <c r="B85" s="12" t="s">
        <v>108</v>
      </c>
      <c r="C85" s="12">
        <v>2006</v>
      </c>
      <c r="D85" s="12" t="s">
        <v>15</v>
      </c>
      <c r="E85" s="13">
        <v>65.319999999999993</v>
      </c>
      <c r="F85" s="13">
        <v>0</v>
      </c>
      <c r="G85" s="13">
        <v>0</v>
      </c>
      <c r="H85" s="13">
        <v>0</v>
      </c>
      <c r="I85" s="19">
        <v>0</v>
      </c>
      <c r="J85" s="14">
        <f t="shared" si="7"/>
        <v>65.319999999999993</v>
      </c>
      <c r="K85" s="14">
        <f t="shared" si="8"/>
        <v>65.319999999999993</v>
      </c>
      <c r="L85" s="14">
        <f t="shared" si="9"/>
        <v>65.319999999999993</v>
      </c>
    </row>
    <row r="86" spans="1:12" x14ac:dyDescent="0.25">
      <c r="A86" s="15">
        <f t="shared" si="10"/>
        <v>85</v>
      </c>
      <c r="B86" s="24" t="s">
        <v>109</v>
      </c>
      <c r="C86" s="24">
        <v>1980</v>
      </c>
      <c r="D86" s="24" t="s">
        <v>15</v>
      </c>
      <c r="E86" s="14">
        <v>0</v>
      </c>
      <c r="F86" s="14">
        <v>0</v>
      </c>
      <c r="G86" s="14">
        <v>56.51</v>
      </c>
      <c r="H86" s="19">
        <v>0</v>
      </c>
      <c r="I86" s="19">
        <v>0</v>
      </c>
      <c r="J86" s="14">
        <f t="shared" si="7"/>
        <v>56.51</v>
      </c>
      <c r="K86" s="14">
        <f t="shared" si="8"/>
        <v>56.51</v>
      </c>
      <c r="L86" s="14">
        <f t="shared" si="9"/>
        <v>56.51</v>
      </c>
    </row>
    <row r="87" spans="1:12" x14ac:dyDescent="0.25">
      <c r="A87" s="15">
        <f t="shared" si="10"/>
        <v>86</v>
      </c>
      <c r="B87" s="24" t="s">
        <v>128</v>
      </c>
      <c r="C87" s="24">
        <v>2014</v>
      </c>
      <c r="D87" s="24" t="s">
        <v>13</v>
      </c>
      <c r="E87" s="14">
        <v>54.8</v>
      </c>
      <c r="F87" s="14">
        <v>0</v>
      </c>
      <c r="G87" s="14">
        <v>0</v>
      </c>
      <c r="H87" s="14">
        <v>0</v>
      </c>
      <c r="I87" s="14">
        <v>0</v>
      </c>
      <c r="J87" s="14">
        <f t="shared" si="7"/>
        <v>54.8</v>
      </c>
      <c r="K87" s="14">
        <f t="shared" si="8"/>
        <v>54.8</v>
      </c>
      <c r="L87" s="14">
        <f t="shared" si="9"/>
        <v>54.8</v>
      </c>
    </row>
    <row r="88" spans="1:12" x14ac:dyDescent="0.25">
      <c r="A88" s="15"/>
      <c r="B88" s="20"/>
      <c r="C88" s="20"/>
      <c r="D88" s="20"/>
      <c r="E88" s="19"/>
      <c r="F88" s="19"/>
      <c r="G88" s="19"/>
      <c r="H88" s="19"/>
      <c r="I88" s="19"/>
      <c r="J88" s="14"/>
      <c r="K88" s="14"/>
      <c r="L88" s="14"/>
    </row>
    <row r="89" spans="1:12" x14ac:dyDescent="0.25">
      <c r="A89" s="15"/>
      <c r="J89" s="14"/>
      <c r="K89" s="14"/>
      <c r="L89" s="14"/>
    </row>
    <row r="90" spans="1:12" x14ac:dyDescent="0.25">
      <c r="A90" s="15"/>
      <c r="I90" s="19"/>
      <c r="J90" s="14"/>
      <c r="K90" s="14"/>
      <c r="L90" s="14"/>
    </row>
    <row r="91" spans="1:12" x14ac:dyDescent="0.25">
      <c r="A91" s="15"/>
      <c r="J91" s="14"/>
      <c r="K91" s="14"/>
      <c r="L91" s="14"/>
    </row>
    <row r="92" spans="1:12" x14ac:dyDescent="0.25">
      <c r="A92" s="15"/>
      <c r="I92" s="19"/>
      <c r="J92" s="14"/>
      <c r="K92" s="14"/>
      <c r="L92" s="14"/>
    </row>
    <row r="93" spans="1:12" x14ac:dyDescent="0.25">
      <c r="A93" s="15"/>
      <c r="J93" s="14"/>
      <c r="K93" s="14"/>
      <c r="L93" s="14"/>
    </row>
    <row r="94" spans="1:12" x14ac:dyDescent="0.25">
      <c r="A94" s="15"/>
      <c r="E94" s="19"/>
      <c r="I94" s="19"/>
      <c r="J94" s="14"/>
      <c r="K94" s="14"/>
      <c r="L94" s="14"/>
    </row>
    <row r="95" spans="1:12" x14ac:dyDescent="0.25">
      <c r="A95" s="15"/>
      <c r="B95" s="24"/>
      <c r="C95" s="24"/>
      <c r="D95" s="24"/>
      <c r="F95" s="14"/>
      <c r="G95" s="14"/>
      <c r="H95" s="14"/>
      <c r="I95" s="14"/>
      <c r="J95" s="14"/>
      <c r="K95" s="14"/>
      <c r="L95" s="14"/>
    </row>
    <row r="96" spans="1:12" x14ac:dyDescent="0.25">
      <c r="A96" s="15"/>
      <c r="J96" s="14"/>
      <c r="K96" s="14"/>
      <c r="L96" s="14"/>
    </row>
    <row r="97" spans="1:12" x14ac:dyDescent="0.25">
      <c r="A97" s="15"/>
      <c r="I97" s="14"/>
      <c r="J97" s="14"/>
      <c r="K97" s="14"/>
      <c r="L97" s="14"/>
    </row>
    <row r="98" spans="1:12" x14ac:dyDescent="0.25">
      <c r="A98" s="15"/>
      <c r="I98" s="14"/>
      <c r="J98" s="14"/>
      <c r="K98" s="14"/>
      <c r="L98" s="14"/>
    </row>
    <row r="99" spans="1:12" x14ac:dyDescent="0.25">
      <c r="A99" s="15"/>
      <c r="I99" s="19"/>
      <c r="J99" s="14"/>
      <c r="K99" s="14"/>
      <c r="L99" s="14"/>
    </row>
    <row r="100" spans="1:12" x14ac:dyDescent="0.25">
      <c r="A100" s="15"/>
      <c r="I100" s="19"/>
      <c r="J100" s="14"/>
      <c r="K100" s="14"/>
      <c r="L100" s="14"/>
    </row>
    <row r="101" spans="1:12" x14ac:dyDescent="0.25">
      <c r="A101" s="15"/>
      <c r="J101" s="14"/>
      <c r="K101" s="14"/>
      <c r="L101" s="14"/>
    </row>
    <row r="102" spans="1:12" x14ac:dyDescent="0.25">
      <c r="A102" s="15"/>
      <c r="F102" s="19"/>
      <c r="G102" s="19"/>
      <c r="H102" s="19"/>
      <c r="I102" s="19"/>
      <c r="J102" s="14"/>
      <c r="K102" s="14"/>
      <c r="L102" s="14"/>
    </row>
    <row r="103" spans="1:12" x14ac:dyDescent="0.25">
      <c r="A103" s="15"/>
      <c r="I103" s="19"/>
      <c r="J103" s="14"/>
      <c r="K103" s="14"/>
      <c r="L103" s="14"/>
    </row>
    <row r="104" spans="1:12" x14ac:dyDescent="0.25">
      <c r="A104" s="15"/>
      <c r="J104" s="14"/>
      <c r="K104" s="14"/>
      <c r="L104" s="14"/>
    </row>
    <row r="105" spans="1:12" x14ac:dyDescent="0.25">
      <c r="A105" s="15"/>
      <c r="J105" s="14"/>
      <c r="K105" s="14"/>
      <c r="L105" s="14"/>
    </row>
    <row r="106" spans="1:12" x14ac:dyDescent="0.25">
      <c r="A106" s="15"/>
      <c r="J106" s="14"/>
      <c r="K106" s="14"/>
      <c r="L106" s="14"/>
    </row>
    <row r="107" spans="1:12" x14ac:dyDescent="0.25">
      <c r="A107" s="15"/>
      <c r="J107" s="14"/>
      <c r="K107" s="14"/>
      <c r="L107" s="14"/>
    </row>
    <row r="108" spans="1:12" x14ac:dyDescent="0.25">
      <c r="A108" s="15"/>
      <c r="J108" s="14"/>
      <c r="K108" s="14"/>
      <c r="L108" s="14"/>
    </row>
    <row r="109" spans="1:12" x14ac:dyDescent="0.25">
      <c r="A109" s="15"/>
      <c r="J109" s="14"/>
      <c r="K109" s="14"/>
      <c r="L109" s="14"/>
    </row>
    <row r="110" spans="1:12" x14ac:dyDescent="0.25">
      <c r="A110" s="15"/>
      <c r="B110" s="15"/>
      <c r="C110" s="15"/>
      <c r="D110" s="15"/>
      <c r="E110" s="14"/>
      <c r="F110" s="14"/>
      <c r="G110" s="14"/>
      <c r="H110" s="14"/>
      <c r="I110" s="19"/>
      <c r="J110" s="14"/>
      <c r="K110" s="14"/>
      <c r="L110" s="14"/>
    </row>
    <row r="111" spans="1:12" x14ac:dyDescent="0.25">
      <c r="A111" s="15"/>
      <c r="G111" s="14"/>
      <c r="J111" s="14"/>
      <c r="K111" s="14"/>
      <c r="L111" s="14"/>
    </row>
    <row r="112" spans="1:12" x14ac:dyDescent="0.25">
      <c r="A112" s="15"/>
      <c r="H112" s="19"/>
      <c r="J112" s="14"/>
      <c r="K112" s="14"/>
      <c r="L112" s="14"/>
    </row>
    <row r="113" spans="1:12" x14ac:dyDescent="0.25">
      <c r="A113" s="15"/>
      <c r="I113" s="19"/>
      <c r="J113" s="14"/>
      <c r="K113" s="14"/>
      <c r="L113" s="14"/>
    </row>
  </sheetData>
  <sortState ref="A2:L88">
    <sortCondition descending="1" ref="K2:K88"/>
  </sortState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21"/>
  <sheetViews>
    <sheetView workbookViewId="0">
      <selection activeCell="A2" sqref="A2"/>
    </sheetView>
  </sheetViews>
  <sheetFormatPr defaultRowHeight="15" x14ac:dyDescent="0.25"/>
  <cols>
    <col min="1" max="1" width="9.140625" style="12"/>
    <col min="2" max="2" width="22.140625" style="12" bestFit="1" customWidth="1"/>
    <col min="3" max="3" width="11" style="12" customWidth="1"/>
    <col min="4" max="4" width="9.140625" style="12"/>
    <col min="5" max="9" width="10.28515625" style="13" bestFit="1" customWidth="1"/>
    <col min="10" max="10" width="11.7109375" style="13" bestFit="1" customWidth="1"/>
    <col min="11" max="12" width="14.140625" style="13" customWidth="1"/>
    <col min="13" max="16384" width="9.140625" style="12"/>
  </cols>
  <sheetData>
    <row r="1" spans="1:12" ht="39" x14ac:dyDescent="0.25">
      <c r="A1" s="25" t="s">
        <v>7</v>
      </c>
      <c r="B1" s="25" t="s">
        <v>0</v>
      </c>
      <c r="C1" s="26" t="s">
        <v>9</v>
      </c>
      <c r="D1" s="25" t="s">
        <v>1</v>
      </c>
      <c r="E1" s="27" t="s">
        <v>2</v>
      </c>
      <c r="F1" s="27" t="s">
        <v>3</v>
      </c>
      <c r="G1" s="27" t="s">
        <v>4</v>
      </c>
      <c r="H1" s="27" t="s">
        <v>5</v>
      </c>
      <c r="I1" s="27" t="s">
        <v>6</v>
      </c>
      <c r="J1" s="28" t="s">
        <v>11</v>
      </c>
      <c r="K1" s="29" t="s">
        <v>156</v>
      </c>
      <c r="L1" s="29" t="s">
        <v>8</v>
      </c>
    </row>
    <row r="2" spans="1:12" s="40" customFormat="1" x14ac:dyDescent="0.25">
      <c r="A2" s="40">
        <v>1</v>
      </c>
      <c r="B2" s="40" t="s">
        <v>138</v>
      </c>
      <c r="C2" s="40">
        <v>1973</v>
      </c>
      <c r="D2" s="40" t="s">
        <v>139</v>
      </c>
      <c r="E2" s="41">
        <v>120</v>
      </c>
      <c r="F2" s="41">
        <v>130</v>
      </c>
      <c r="G2" s="41">
        <v>0</v>
      </c>
      <c r="H2" s="41">
        <v>130</v>
      </c>
      <c r="I2" s="41">
        <v>0</v>
      </c>
      <c r="J2" s="42">
        <f t="shared" ref="J2:J21" si="0">SUM(E2:I2)</f>
        <v>380</v>
      </c>
      <c r="K2" s="42">
        <f t="shared" ref="K2:K21" si="1">LARGE($E2:$I2,1)+ LARGE($E2:$I2,2)+ LARGE($E2:$I2,3)</f>
        <v>380</v>
      </c>
      <c r="L2" s="42">
        <f t="shared" ref="L2:L21" si="2">LARGE($E2:$I2,1)+ LARGE($E2:$I2,2)+ LARGE($E2:$I2,3)+ LARGE($E2:$I2,4)</f>
        <v>380</v>
      </c>
    </row>
    <row r="3" spans="1:12" s="40" customFormat="1" x14ac:dyDescent="0.25">
      <c r="A3" s="40">
        <f>A2+1</f>
        <v>2</v>
      </c>
      <c r="B3" s="43" t="s">
        <v>132</v>
      </c>
      <c r="C3" s="43">
        <v>1983</v>
      </c>
      <c r="D3" s="43" t="s">
        <v>13</v>
      </c>
      <c r="E3" s="42">
        <v>120</v>
      </c>
      <c r="F3" s="42">
        <v>124.62</v>
      </c>
      <c r="G3" s="42">
        <v>0</v>
      </c>
      <c r="H3" s="42">
        <v>130</v>
      </c>
      <c r="I3" s="41">
        <v>0</v>
      </c>
      <c r="J3" s="42">
        <f t="shared" si="0"/>
        <v>374.62</v>
      </c>
      <c r="K3" s="42">
        <f t="shared" si="1"/>
        <v>374.62</v>
      </c>
      <c r="L3" s="42">
        <f t="shared" si="2"/>
        <v>374.62</v>
      </c>
    </row>
    <row r="4" spans="1:12" s="40" customFormat="1" x14ac:dyDescent="0.25">
      <c r="A4" s="40">
        <f t="shared" ref="A4:A21" si="3">A3+1</f>
        <v>3</v>
      </c>
      <c r="B4" s="40" t="s">
        <v>149</v>
      </c>
      <c r="C4" s="40">
        <v>1981</v>
      </c>
      <c r="E4" s="41">
        <v>110</v>
      </c>
      <c r="F4" s="41">
        <v>120</v>
      </c>
      <c r="G4" s="41">
        <v>120</v>
      </c>
      <c r="H4" s="41">
        <v>120</v>
      </c>
      <c r="I4" s="41">
        <v>0</v>
      </c>
      <c r="J4" s="42">
        <f t="shared" si="0"/>
        <v>470</v>
      </c>
      <c r="K4" s="42">
        <f t="shared" si="1"/>
        <v>360</v>
      </c>
      <c r="L4" s="42">
        <f t="shared" si="2"/>
        <v>470</v>
      </c>
    </row>
    <row r="5" spans="1:12" x14ac:dyDescent="0.25">
      <c r="A5" s="12">
        <f t="shared" si="3"/>
        <v>4</v>
      </c>
      <c r="B5" s="24" t="s">
        <v>129</v>
      </c>
      <c r="C5" s="24">
        <v>2002</v>
      </c>
      <c r="D5" s="24" t="s">
        <v>25</v>
      </c>
      <c r="E5" s="14">
        <v>102.45</v>
      </c>
      <c r="F5" s="14">
        <v>114.12</v>
      </c>
      <c r="G5" s="14">
        <v>120</v>
      </c>
      <c r="H5" s="14">
        <v>120</v>
      </c>
      <c r="I5" s="13">
        <v>0</v>
      </c>
      <c r="J5" s="14">
        <f t="shared" si="0"/>
        <v>456.57</v>
      </c>
      <c r="K5" s="14">
        <f t="shared" si="1"/>
        <v>354.12</v>
      </c>
      <c r="L5" s="14">
        <f t="shared" si="2"/>
        <v>456.57</v>
      </c>
    </row>
    <row r="6" spans="1:12" x14ac:dyDescent="0.25">
      <c r="A6" s="12">
        <f t="shared" si="3"/>
        <v>5</v>
      </c>
      <c r="B6" s="12" t="s">
        <v>151</v>
      </c>
      <c r="C6" s="12">
        <v>2007</v>
      </c>
      <c r="D6" s="12" t="s">
        <v>25</v>
      </c>
      <c r="E6" s="13">
        <v>100</v>
      </c>
      <c r="F6" s="13">
        <v>110</v>
      </c>
      <c r="G6" s="13">
        <v>0</v>
      </c>
      <c r="H6" s="13">
        <v>98.74</v>
      </c>
      <c r="I6" s="13">
        <v>0</v>
      </c>
      <c r="J6" s="14">
        <f t="shared" si="0"/>
        <v>308.74</v>
      </c>
      <c r="K6" s="14">
        <f t="shared" si="1"/>
        <v>308.74</v>
      </c>
      <c r="L6" s="14">
        <f t="shared" si="2"/>
        <v>308.74</v>
      </c>
    </row>
    <row r="7" spans="1:12" x14ac:dyDescent="0.25">
      <c r="A7" s="12">
        <f t="shared" si="3"/>
        <v>6</v>
      </c>
      <c r="B7" s="12" t="s">
        <v>130</v>
      </c>
      <c r="C7" s="12">
        <v>2009</v>
      </c>
      <c r="D7" s="12" t="s">
        <v>23</v>
      </c>
      <c r="E7" s="13">
        <v>82.03</v>
      </c>
      <c r="F7" s="13">
        <v>100</v>
      </c>
      <c r="G7" s="13">
        <v>83.3</v>
      </c>
      <c r="H7" s="13">
        <v>100</v>
      </c>
      <c r="I7" s="13">
        <v>0</v>
      </c>
      <c r="J7" s="14">
        <f t="shared" si="0"/>
        <v>365.33</v>
      </c>
      <c r="K7" s="14">
        <f t="shared" si="1"/>
        <v>283.3</v>
      </c>
      <c r="L7" s="14">
        <f t="shared" si="2"/>
        <v>365.33000000000004</v>
      </c>
    </row>
    <row r="8" spans="1:12" x14ac:dyDescent="0.25">
      <c r="A8" s="12">
        <f t="shared" si="3"/>
        <v>7</v>
      </c>
      <c r="B8" s="12" t="s">
        <v>131</v>
      </c>
      <c r="C8" s="12">
        <v>1978</v>
      </c>
      <c r="D8" s="12" t="s">
        <v>21</v>
      </c>
      <c r="E8" s="13">
        <v>73.66</v>
      </c>
      <c r="F8" s="13">
        <v>110</v>
      </c>
      <c r="G8" s="13">
        <v>78.98</v>
      </c>
      <c r="H8" s="13">
        <v>83.32</v>
      </c>
      <c r="I8" s="13">
        <v>0</v>
      </c>
      <c r="J8" s="14">
        <f t="shared" si="0"/>
        <v>345.96</v>
      </c>
      <c r="K8" s="14">
        <f t="shared" si="1"/>
        <v>272.3</v>
      </c>
      <c r="L8" s="14">
        <f t="shared" si="2"/>
        <v>345.96000000000004</v>
      </c>
    </row>
    <row r="9" spans="1:12" x14ac:dyDescent="0.25">
      <c r="A9" s="12">
        <f t="shared" si="3"/>
        <v>8</v>
      </c>
      <c r="B9" s="20" t="s">
        <v>137</v>
      </c>
      <c r="C9" s="20">
        <v>2010</v>
      </c>
      <c r="D9" s="20" t="s">
        <v>21</v>
      </c>
      <c r="E9" s="19">
        <v>64.069999999999993</v>
      </c>
      <c r="F9" s="13">
        <v>100</v>
      </c>
      <c r="G9" s="19">
        <v>68.239999999999995</v>
      </c>
      <c r="H9" s="13">
        <v>100</v>
      </c>
      <c r="I9" s="19">
        <v>0</v>
      </c>
      <c r="J9" s="14">
        <f t="shared" si="0"/>
        <v>332.31</v>
      </c>
      <c r="K9" s="14">
        <f t="shared" si="1"/>
        <v>268.24</v>
      </c>
      <c r="L9" s="14">
        <f t="shared" si="2"/>
        <v>332.31</v>
      </c>
    </row>
    <row r="10" spans="1:12" x14ac:dyDescent="0.25">
      <c r="A10" s="12">
        <f t="shared" si="3"/>
        <v>9</v>
      </c>
      <c r="B10" s="12" t="s">
        <v>150</v>
      </c>
      <c r="C10" s="12">
        <v>1986</v>
      </c>
      <c r="D10" s="12" t="s">
        <v>13</v>
      </c>
      <c r="E10" s="13">
        <v>62.85</v>
      </c>
      <c r="F10" s="13">
        <v>68.180000000000007</v>
      </c>
      <c r="G10" s="13">
        <v>130</v>
      </c>
      <c r="H10" s="13">
        <v>67.8</v>
      </c>
      <c r="I10" s="13">
        <v>0</v>
      </c>
      <c r="J10" s="14">
        <f t="shared" si="0"/>
        <v>328.83</v>
      </c>
      <c r="K10" s="14">
        <f t="shared" si="1"/>
        <v>265.98</v>
      </c>
      <c r="L10" s="14">
        <f t="shared" si="2"/>
        <v>328.83000000000004</v>
      </c>
    </row>
    <row r="11" spans="1:12" x14ac:dyDescent="0.25">
      <c r="A11" s="12">
        <f t="shared" si="3"/>
        <v>10</v>
      </c>
      <c r="B11" s="24" t="s">
        <v>133</v>
      </c>
      <c r="C11" s="24">
        <v>1974</v>
      </c>
      <c r="D11" s="24" t="s">
        <v>25</v>
      </c>
      <c r="E11" s="14">
        <v>64.900000000000006</v>
      </c>
      <c r="F11" s="14">
        <v>85.9</v>
      </c>
      <c r="G11" s="14">
        <v>75.34</v>
      </c>
      <c r="H11" s="14">
        <v>93.77</v>
      </c>
      <c r="I11" s="14">
        <v>0</v>
      </c>
      <c r="J11" s="14">
        <f t="shared" si="0"/>
        <v>319.91000000000003</v>
      </c>
      <c r="K11" s="14">
        <f t="shared" si="1"/>
        <v>255.01000000000002</v>
      </c>
      <c r="L11" s="14">
        <f t="shared" si="2"/>
        <v>319.91000000000003</v>
      </c>
    </row>
    <row r="12" spans="1:12" x14ac:dyDescent="0.25">
      <c r="A12" s="12">
        <f t="shared" si="3"/>
        <v>11</v>
      </c>
      <c r="B12" s="20" t="s">
        <v>141</v>
      </c>
      <c r="C12" s="20">
        <v>2012</v>
      </c>
      <c r="D12" s="20" t="s">
        <v>21</v>
      </c>
      <c r="E12" s="19">
        <v>57.04</v>
      </c>
      <c r="F12" s="13">
        <v>97.46</v>
      </c>
      <c r="G12" s="19">
        <v>60.43</v>
      </c>
      <c r="H12" s="13">
        <v>80.819999999999993</v>
      </c>
      <c r="I12" s="19">
        <v>0</v>
      </c>
      <c r="J12" s="14">
        <f t="shared" si="0"/>
        <v>295.75</v>
      </c>
      <c r="K12" s="14">
        <f t="shared" si="1"/>
        <v>238.70999999999998</v>
      </c>
      <c r="L12" s="14">
        <f t="shared" si="2"/>
        <v>295.75</v>
      </c>
    </row>
    <row r="13" spans="1:12" x14ac:dyDescent="0.25">
      <c r="A13" s="12">
        <f t="shared" si="3"/>
        <v>12</v>
      </c>
      <c r="B13" s="24" t="s">
        <v>136</v>
      </c>
      <c r="C13" s="24">
        <v>2005</v>
      </c>
      <c r="D13" s="24" t="s">
        <v>25</v>
      </c>
      <c r="E13" s="14">
        <v>0</v>
      </c>
      <c r="F13" s="13">
        <v>59.2</v>
      </c>
      <c r="G13" s="19">
        <v>97.39</v>
      </c>
      <c r="H13" s="19">
        <v>72.510000000000005</v>
      </c>
      <c r="I13" s="19">
        <v>0</v>
      </c>
      <c r="J13" s="14">
        <f t="shared" si="0"/>
        <v>229.10000000000002</v>
      </c>
      <c r="K13" s="14">
        <f t="shared" si="1"/>
        <v>229.10000000000002</v>
      </c>
      <c r="L13" s="14">
        <f t="shared" si="2"/>
        <v>229.10000000000002</v>
      </c>
    </row>
    <row r="14" spans="1:12" s="30" customFormat="1" x14ac:dyDescent="0.25">
      <c r="A14" s="12">
        <f t="shared" si="3"/>
        <v>13</v>
      </c>
      <c r="B14" s="24" t="s">
        <v>134</v>
      </c>
      <c r="C14" s="24">
        <v>1967</v>
      </c>
      <c r="D14" s="24" t="s">
        <v>15</v>
      </c>
      <c r="E14" s="14">
        <v>0</v>
      </c>
      <c r="F14" s="14">
        <v>115.5</v>
      </c>
      <c r="G14" s="14">
        <v>100</v>
      </c>
      <c r="H14" s="14">
        <v>0</v>
      </c>
      <c r="I14" s="14">
        <v>0</v>
      </c>
      <c r="J14" s="14">
        <f t="shared" si="0"/>
        <v>215.5</v>
      </c>
      <c r="K14" s="14">
        <f t="shared" si="1"/>
        <v>215.5</v>
      </c>
      <c r="L14" s="14">
        <f t="shared" si="2"/>
        <v>215.5</v>
      </c>
    </row>
    <row r="15" spans="1:12" s="30" customFormat="1" x14ac:dyDescent="0.25">
      <c r="A15" s="12">
        <f t="shared" si="3"/>
        <v>14</v>
      </c>
      <c r="B15" s="12" t="s">
        <v>145</v>
      </c>
      <c r="C15" s="12">
        <v>1966</v>
      </c>
      <c r="D15" s="12" t="s">
        <v>146</v>
      </c>
      <c r="E15" s="13">
        <v>0</v>
      </c>
      <c r="F15" s="14">
        <v>101.05</v>
      </c>
      <c r="G15" s="13">
        <v>0</v>
      </c>
      <c r="H15" s="13">
        <v>110</v>
      </c>
      <c r="I15" s="13">
        <v>0</v>
      </c>
      <c r="J15" s="14">
        <f t="shared" si="0"/>
        <v>211.05</v>
      </c>
      <c r="K15" s="14">
        <f t="shared" si="1"/>
        <v>211.05</v>
      </c>
      <c r="L15" s="14">
        <f t="shared" si="2"/>
        <v>211.05</v>
      </c>
    </row>
    <row r="16" spans="1:12" s="30" customFormat="1" x14ac:dyDescent="0.25">
      <c r="A16" s="12">
        <f t="shared" si="3"/>
        <v>15</v>
      </c>
      <c r="B16" s="12" t="s">
        <v>135</v>
      </c>
      <c r="C16" s="12">
        <v>1979</v>
      </c>
      <c r="D16" s="12" t="s">
        <v>15</v>
      </c>
      <c r="E16" s="13">
        <v>100</v>
      </c>
      <c r="F16" s="13">
        <v>0</v>
      </c>
      <c r="G16" s="13">
        <v>110</v>
      </c>
      <c r="H16" s="13">
        <v>0</v>
      </c>
      <c r="I16" s="13">
        <v>0</v>
      </c>
      <c r="J16" s="14">
        <f t="shared" si="0"/>
        <v>210</v>
      </c>
      <c r="K16" s="14">
        <f t="shared" si="1"/>
        <v>210</v>
      </c>
      <c r="L16" s="14">
        <f t="shared" si="2"/>
        <v>210</v>
      </c>
    </row>
    <row r="17" spans="1:12" s="30" customFormat="1" x14ac:dyDescent="0.25">
      <c r="A17" s="12">
        <f t="shared" si="3"/>
        <v>16</v>
      </c>
      <c r="B17" s="20" t="s">
        <v>147</v>
      </c>
      <c r="C17" s="20">
        <v>1968</v>
      </c>
      <c r="D17" s="20" t="s">
        <v>148</v>
      </c>
      <c r="E17" s="19">
        <v>0</v>
      </c>
      <c r="F17" s="13">
        <v>99.09</v>
      </c>
      <c r="G17" s="19">
        <v>0</v>
      </c>
      <c r="H17" s="19">
        <v>98.92</v>
      </c>
      <c r="I17" s="19">
        <v>0</v>
      </c>
      <c r="J17" s="14">
        <f t="shared" si="0"/>
        <v>198.01</v>
      </c>
      <c r="K17" s="14">
        <f t="shared" si="1"/>
        <v>198.01</v>
      </c>
      <c r="L17" s="14">
        <f t="shared" si="2"/>
        <v>198.01</v>
      </c>
    </row>
    <row r="18" spans="1:12" s="30" customFormat="1" x14ac:dyDescent="0.25">
      <c r="A18" s="12">
        <f t="shared" si="3"/>
        <v>17</v>
      </c>
      <c r="B18" s="12" t="s">
        <v>144</v>
      </c>
      <c r="C18" s="12">
        <v>2006</v>
      </c>
      <c r="D18" s="12" t="s">
        <v>25</v>
      </c>
      <c r="E18" s="13">
        <v>0</v>
      </c>
      <c r="F18" s="13">
        <v>0</v>
      </c>
      <c r="G18" s="13">
        <v>102.67</v>
      </c>
      <c r="H18" s="13">
        <v>91.09</v>
      </c>
      <c r="I18" s="13">
        <v>0</v>
      </c>
      <c r="J18" s="14">
        <f t="shared" si="0"/>
        <v>193.76</v>
      </c>
      <c r="K18" s="14">
        <f t="shared" si="1"/>
        <v>193.76</v>
      </c>
      <c r="L18" s="14">
        <f t="shared" si="2"/>
        <v>193.76</v>
      </c>
    </row>
    <row r="19" spans="1:12" s="30" customFormat="1" x14ac:dyDescent="0.25">
      <c r="A19" s="12">
        <f t="shared" si="3"/>
        <v>18</v>
      </c>
      <c r="B19" s="20" t="s">
        <v>140</v>
      </c>
      <c r="C19" s="20">
        <v>1968</v>
      </c>
      <c r="D19" s="20" t="s">
        <v>100</v>
      </c>
      <c r="E19" s="19">
        <v>0</v>
      </c>
      <c r="F19" s="19">
        <v>120</v>
      </c>
      <c r="G19" s="19">
        <v>0</v>
      </c>
      <c r="H19" s="19">
        <v>0</v>
      </c>
      <c r="I19" s="19">
        <v>0</v>
      </c>
      <c r="J19" s="14">
        <f t="shared" si="0"/>
        <v>120</v>
      </c>
      <c r="K19" s="14">
        <f t="shared" si="1"/>
        <v>120</v>
      </c>
      <c r="L19" s="14">
        <f t="shared" si="2"/>
        <v>120</v>
      </c>
    </row>
    <row r="20" spans="1:12" s="30" customFormat="1" x14ac:dyDescent="0.25">
      <c r="A20" s="12">
        <f t="shared" si="3"/>
        <v>19</v>
      </c>
      <c r="B20" s="12" t="s">
        <v>142</v>
      </c>
      <c r="C20" s="12">
        <v>1982</v>
      </c>
      <c r="D20" s="12" t="s">
        <v>143</v>
      </c>
      <c r="E20" s="13">
        <v>0</v>
      </c>
      <c r="F20" s="13">
        <v>109.54</v>
      </c>
      <c r="G20" s="13">
        <v>0</v>
      </c>
      <c r="H20" s="13">
        <v>0</v>
      </c>
      <c r="I20" s="13">
        <v>0</v>
      </c>
      <c r="J20" s="14">
        <f t="shared" si="0"/>
        <v>109.54</v>
      </c>
      <c r="K20" s="14">
        <f t="shared" si="1"/>
        <v>109.54</v>
      </c>
      <c r="L20" s="14">
        <f t="shared" si="2"/>
        <v>109.54</v>
      </c>
    </row>
    <row r="21" spans="1:12" s="30" customFormat="1" x14ac:dyDescent="0.25">
      <c r="A21" s="12">
        <f t="shared" si="3"/>
        <v>20</v>
      </c>
      <c r="B21" s="12" t="s">
        <v>152</v>
      </c>
      <c r="C21" s="12">
        <v>2011</v>
      </c>
      <c r="D21" s="12" t="s">
        <v>15</v>
      </c>
      <c r="E21" s="13">
        <v>0</v>
      </c>
      <c r="F21" s="13">
        <v>0</v>
      </c>
      <c r="G21" s="13">
        <v>100</v>
      </c>
      <c r="H21" s="13">
        <v>0</v>
      </c>
      <c r="I21" s="13">
        <v>0</v>
      </c>
      <c r="J21" s="14">
        <f t="shared" si="0"/>
        <v>100</v>
      </c>
      <c r="K21" s="14">
        <f t="shared" si="1"/>
        <v>100</v>
      </c>
      <c r="L21" s="14">
        <f t="shared" si="2"/>
        <v>100</v>
      </c>
    </row>
  </sheetData>
  <sortState ref="A2:L21">
    <sortCondition descending="1" ref="K2:K21"/>
  </sortState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87"/>
  <sheetViews>
    <sheetView workbookViewId="0">
      <selection activeCell="A2" sqref="A2"/>
    </sheetView>
  </sheetViews>
  <sheetFormatPr defaultRowHeight="15" x14ac:dyDescent="0.25"/>
  <cols>
    <col min="1" max="1" width="9.140625" style="12"/>
    <col min="2" max="2" width="22.85546875" style="12" bestFit="1" customWidth="1"/>
    <col min="3" max="3" width="10.85546875" style="12" customWidth="1"/>
    <col min="4" max="4" width="9.140625" style="12"/>
    <col min="5" max="9" width="10.28515625" style="13" bestFit="1" customWidth="1"/>
    <col min="10" max="10" width="11.85546875" style="13" bestFit="1" customWidth="1"/>
    <col min="11" max="12" width="14" style="13" customWidth="1"/>
    <col min="13" max="16384" width="9.140625" style="12"/>
  </cols>
  <sheetData>
    <row r="1" spans="1:12" ht="39" x14ac:dyDescent="0.25">
      <c r="A1" s="25" t="s">
        <v>7</v>
      </c>
      <c r="B1" s="25" t="s">
        <v>0</v>
      </c>
      <c r="C1" s="26" t="s">
        <v>9</v>
      </c>
      <c r="D1" s="25" t="s">
        <v>1</v>
      </c>
      <c r="E1" s="27" t="s">
        <v>2</v>
      </c>
      <c r="F1" s="27" t="s">
        <v>3</v>
      </c>
      <c r="G1" s="27" t="s">
        <v>4</v>
      </c>
      <c r="H1" s="27" t="s">
        <v>5</v>
      </c>
      <c r="I1" s="27" t="s">
        <v>6</v>
      </c>
      <c r="J1" s="28" t="s">
        <v>10</v>
      </c>
      <c r="K1" s="29" t="s">
        <v>156</v>
      </c>
      <c r="L1" s="29" t="s">
        <v>8</v>
      </c>
    </row>
    <row r="2" spans="1:12" s="40" customFormat="1" x14ac:dyDescent="0.25">
      <c r="A2" s="40">
        <v>1</v>
      </c>
      <c r="B2" s="40" t="s">
        <v>115</v>
      </c>
      <c r="C2" s="40">
        <v>1946</v>
      </c>
      <c r="D2" s="40" t="s">
        <v>116</v>
      </c>
      <c r="E2" s="41">
        <v>163.47</v>
      </c>
      <c r="F2" s="41">
        <v>138.81</v>
      </c>
      <c r="G2" s="41">
        <v>151.88999999999999</v>
      </c>
      <c r="H2" s="41">
        <v>153.16999999999999</v>
      </c>
      <c r="I2" s="41">
        <v>0</v>
      </c>
      <c r="J2" s="41">
        <f t="shared" ref="J2:J33" si="0">SUM(E2:I2)</f>
        <v>607.33999999999992</v>
      </c>
      <c r="K2" s="41">
        <f t="shared" ref="K2:K33" si="1">LARGE($E2:$I2,1)+ LARGE($E2:$I2,2)+ LARGE($E2:$I2,3)</f>
        <v>468.53</v>
      </c>
      <c r="L2" s="41">
        <f t="shared" ref="L2:L33" si="2">LARGE($E2:$I2,1)+ LARGE($E2:$I2,2)+ LARGE($E2:$I2,3)+ LARGE($E2:$I2,4)</f>
        <v>607.33999999999992</v>
      </c>
    </row>
    <row r="3" spans="1:12" s="40" customFormat="1" x14ac:dyDescent="0.25">
      <c r="A3" s="40">
        <f>A2+1</f>
        <v>2</v>
      </c>
      <c r="B3" s="40" t="s">
        <v>113</v>
      </c>
      <c r="C3" s="40">
        <v>1964</v>
      </c>
      <c r="D3" s="40" t="s">
        <v>23</v>
      </c>
      <c r="E3" s="41">
        <v>124.06</v>
      </c>
      <c r="F3" s="41">
        <v>147.86000000000001</v>
      </c>
      <c r="G3" s="41">
        <v>142.08000000000001</v>
      </c>
      <c r="H3" s="41">
        <v>153.62</v>
      </c>
      <c r="I3" s="41">
        <v>0</v>
      </c>
      <c r="J3" s="41">
        <f t="shared" si="0"/>
        <v>567.62</v>
      </c>
      <c r="K3" s="41">
        <f t="shared" si="1"/>
        <v>443.56000000000006</v>
      </c>
      <c r="L3" s="41">
        <f t="shared" si="2"/>
        <v>567.62000000000012</v>
      </c>
    </row>
    <row r="4" spans="1:12" s="40" customFormat="1" x14ac:dyDescent="0.25">
      <c r="A4" s="40">
        <f t="shared" ref="A4:A67" si="3">A3+1</f>
        <v>3</v>
      </c>
      <c r="B4" s="40" t="s">
        <v>110</v>
      </c>
      <c r="C4" s="40">
        <v>1961</v>
      </c>
      <c r="D4" s="40" t="s">
        <v>13</v>
      </c>
      <c r="E4" s="41">
        <v>146.66999999999999</v>
      </c>
      <c r="F4" s="41">
        <v>146.66999999999999</v>
      </c>
      <c r="G4" s="41">
        <v>146.66999999999999</v>
      </c>
      <c r="H4" s="41">
        <v>146.66999999999999</v>
      </c>
      <c r="I4" s="41">
        <v>0</v>
      </c>
      <c r="J4" s="41">
        <f t="shared" si="0"/>
        <v>586.67999999999995</v>
      </c>
      <c r="K4" s="41">
        <f t="shared" si="1"/>
        <v>440.01</v>
      </c>
      <c r="L4" s="41">
        <f t="shared" si="2"/>
        <v>586.67999999999995</v>
      </c>
    </row>
    <row r="5" spans="1:12" x14ac:dyDescent="0.25">
      <c r="A5" s="12">
        <f t="shared" si="3"/>
        <v>4</v>
      </c>
      <c r="B5" s="12" t="s">
        <v>22</v>
      </c>
      <c r="C5" s="12">
        <v>1961</v>
      </c>
      <c r="D5" s="12" t="s">
        <v>23</v>
      </c>
      <c r="E5" s="13">
        <v>120.16</v>
      </c>
      <c r="F5" s="13">
        <v>132.22</v>
      </c>
      <c r="G5" s="13">
        <v>133.88</v>
      </c>
      <c r="H5" s="13">
        <v>125.34</v>
      </c>
      <c r="I5" s="13">
        <v>0</v>
      </c>
      <c r="J5" s="13">
        <f t="shared" si="0"/>
        <v>511.6</v>
      </c>
      <c r="K5" s="13">
        <f t="shared" si="1"/>
        <v>391.44000000000005</v>
      </c>
      <c r="L5" s="13">
        <f t="shared" si="2"/>
        <v>511.6</v>
      </c>
    </row>
    <row r="6" spans="1:12" x14ac:dyDescent="0.25">
      <c r="A6" s="12">
        <f t="shared" si="3"/>
        <v>5</v>
      </c>
      <c r="B6" s="12" t="s">
        <v>12</v>
      </c>
      <c r="C6" s="12">
        <v>1986</v>
      </c>
      <c r="D6" s="12" t="s">
        <v>13</v>
      </c>
      <c r="E6" s="13">
        <v>121.08</v>
      </c>
      <c r="F6" s="13">
        <v>131.16999999999999</v>
      </c>
      <c r="G6" s="13">
        <v>130.75</v>
      </c>
      <c r="H6" s="13">
        <v>127.28</v>
      </c>
      <c r="I6" s="13">
        <v>0</v>
      </c>
      <c r="J6" s="13">
        <f t="shared" si="0"/>
        <v>510.28</v>
      </c>
      <c r="K6" s="13">
        <f t="shared" si="1"/>
        <v>389.19999999999993</v>
      </c>
      <c r="L6" s="13">
        <f t="shared" si="2"/>
        <v>510.27999999999992</v>
      </c>
    </row>
    <row r="7" spans="1:12" x14ac:dyDescent="0.25">
      <c r="A7" s="12">
        <f t="shared" si="3"/>
        <v>6</v>
      </c>
      <c r="B7" s="12" t="s">
        <v>114</v>
      </c>
      <c r="C7" s="12">
        <v>1967</v>
      </c>
      <c r="E7" s="13">
        <v>119.02</v>
      </c>
      <c r="F7" s="13">
        <v>132.36000000000001</v>
      </c>
      <c r="G7" s="13">
        <v>130.61000000000001</v>
      </c>
      <c r="H7" s="13">
        <v>125.58</v>
      </c>
      <c r="I7" s="13">
        <v>0</v>
      </c>
      <c r="J7" s="13">
        <f t="shared" si="0"/>
        <v>507.57</v>
      </c>
      <c r="K7" s="13">
        <f t="shared" si="1"/>
        <v>388.55</v>
      </c>
      <c r="L7" s="13">
        <f t="shared" si="2"/>
        <v>507.57</v>
      </c>
    </row>
    <row r="8" spans="1:12" x14ac:dyDescent="0.25">
      <c r="A8" s="12">
        <f t="shared" si="3"/>
        <v>7</v>
      </c>
      <c r="B8" s="12" t="s">
        <v>45</v>
      </c>
      <c r="C8" s="12">
        <v>1961</v>
      </c>
      <c r="D8" s="12" t="s">
        <v>46</v>
      </c>
      <c r="E8" s="13">
        <v>0</v>
      </c>
      <c r="F8" s="13">
        <v>132.80000000000001</v>
      </c>
      <c r="G8" s="13">
        <v>125.66</v>
      </c>
      <c r="H8" s="13">
        <v>129.78</v>
      </c>
      <c r="I8" s="13">
        <v>0</v>
      </c>
      <c r="J8" s="13">
        <f t="shared" si="0"/>
        <v>388.24</v>
      </c>
      <c r="K8" s="13">
        <f t="shared" si="1"/>
        <v>388.24</v>
      </c>
      <c r="L8" s="13">
        <f t="shared" si="2"/>
        <v>388.24</v>
      </c>
    </row>
    <row r="9" spans="1:12" x14ac:dyDescent="0.25">
      <c r="A9" s="12">
        <f t="shared" si="3"/>
        <v>8</v>
      </c>
      <c r="B9" s="12" t="s">
        <v>111</v>
      </c>
      <c r="C9" s="12">
        <v>1978</v>
      </c>
      <c r="D9" s="12" t="s">
        <v>112</v>
      </c>
      <c r="E9" s="13">
        <v>115.27</v>
      </c>
      <c r="F9" s="13">
        <v>120.11</v>
      </c>
      <c r="G9" s="13">
        <v>136.04</v>
      </c>
      <c r="H9" s="13">
        <v>130.37</v>
      </c>
      <c r="I9" s="13">
        <v>0</v>
      </c>
      <c r="J9" s="13">
        <f t="shared" si="0"/>
        <v>501.78999999999996</v>
      </c>
      <c r="K9" s="13">
        <f t="shared" si="1"/>
        <v>386.52</v>
      </c>
      <c r="L9" s="13">
        <f t="shared" si="2"/>
        <v>501.78999999999996</v>
      </c>
    </row>
    <row r="10" spans="1:12" x14ac:dyDescent="0.25">
      <c r="A10" s="12">
        <f t="shared" si="3"/>
        <v>9</v>
      </c>
      <c r="B10" s="12" t="s">
        <v>36</v>
      </c>
      <c r="C10" s="12">
        <v>1988</v>
      </c>
      <c r="D10" s="12" t="s">
        <v>37</v>
      </c>
      <c r="E10" s="13">
        <v>0</v>
      </c>
      <c r="F10" s="13">
        <v>120.51</v>
      </c>
      <c r="G10" s="13">
        <v>130.55000000000001</v>
      </c>
      <c r="H10" s="13">
        <v>130.55000000000001</v>
      </c>
      <c r="I10" s="13">
        <v>0</v>
      </c>
      <c r="J10" s="13">
        <f t="shared" si="0"/>
        <v>381.61</v>
      </c>
      <c r="K10" s="13">
        <f t="shared" si="1"/>
        <v>381.61</v>
      </c>
      <c r="L10" s="13">
        <f t="shared" si="2"/>
        <v>381.61</v>
      </c>
    </row>
    <row r="11" spans="1:12" x14ac:dyDescent="0.25">
      <c r="A11" s="12">
        <f t="shared" si="3"/>
        <v>10</v>
      </c>
      <c r="B11" s="12" t="s">
        <v>14</v>
      </c>
      <c r="C11" s="12">
        <v>1992</v>
      </c>
      <c r="D11" s="12" t="s">
        <v>15</v>
      </c>
      <c r="E11" s="13">
        <v>110</v>
      </c>
      <c r="F11" s="13">
        <v>120.86</v>
      </c>
      <c r="G11" s="13">
        <v>124.14</v>
      </c>
      <c r="H11" s="13">
        <v>125.42</v>
      </c>
      <c r="I11" s="13">
        <v>0</v>
      </c>
      <c r="J11" s="13">
        <f t="shared" si="0"/>
        <v>480.42</v>
      </c>
      <c r="K11" s="13">
        <f t="shared" si="1"/>
        <v>370.42</v>
      </c>
      <c r="L11" s="13">
        <f t="shared" si="2"/>
        <v>480.42</v>
      </c>
    </row>
    <row r="12" spans="1:12" x14ac:dyDescent="0.25">
      <c r="A12" s="12">
        <f t="shared" si="3"/>
        <v>11</v>
      </c>
      <c r="B12" s="12" t="s">
        <v>20</v>
      </c>
      <c r="C12" s="12">
        <v>1976</v>
      </c>
      <c r="D12" s="12" t="s">
        <v>21</v>
      </c>
      <c r="E12" s="13">
        <v>107.02</v>
      </c>
      <c r="F12" s="13">
        <v>116.87</v>
      </c>
      <c r="G12" s="13">
        <v>122.94</v>
      </c>
      <c r="H12" s="13">
        <v>120.59</v>
      </c>
      <c r="I12" s="13">
        <v>0</v>
      </c>
      <c r="J12" s="13">
        <f t="shared" si="0"/>
        <v>467.41999999999996</v>
      </c>
      <c r="K12" s="13">
        <f t="shared" si="1"/>
        <v>360.4</v>
      </c>
      <c r="L12" s="13">
        <f t="shared" si="2"/>
        <v>467.41999999999996</v>
      </c>
    </row>
    <row r="13" spans="1:12" x14ac:dyDescent="0.25">
      <c r="A13" s="12">
        <f t="shared" si="3"/>
        <v>12</v>
      </c>
      <c r="B13" s="12" t="s">
        <v>17</v>
      </c>
      <c r="C13" s="12">
        <v>1980</v>
      </c>
      <c r="D13" s="12" t="s">
        <v>18</v>
      </c>
      <c r="E13" s="13">
        <v>107.42</v>
      </c>
      <c r="F13" s="13">
        <v>123.83</v>
      </c>
      <c r="G13" s="13">
        <v>127.62</v>
      </c>
      <c r="H13" s="13">
        <v>0</v>
      </c>
      <c r="I13" s="13">
        <v>0</v>
      </c>
      <c r="J13" s="13">
        <f t="shared" si="0"/>
        <v>358.87</v>
      </c>
      <c r="K13" s="13">
        <f t="shared" si="1"/>
        <v>358.87</v>
      </c>
      <c r="L13" s="13">
        <f t="shared" si="2"/>
        <v>358.87</v>
      </c>
    </row>
    <row r="14" spans="1:12" x14ac:dyDescent="0.25">
      <c r="A14" s="12">
        <f t="shared" si="3"/>
        <v>13</v>
      </c>
      <c r="B14" s="12" t="s">
        <v>16</v>
      </c>
      <c r="C14" s="12">
        <v>1989</v>
      </c>
      <c r="D14" s="12" t="s">
        <v>15</v>
      </c>
      <c r="E14" s="13">
        <v>108.63</v>
      </c>
      <c r="F14" s="13">
        <v>114.88</v>
      </c>
      <c r="G14" s="13">
        <v>126.02</v>
      </c>
      <c r="H14" s="13">
        <v>117.89</v>
      </c>
      <c r="I14" s="13">
        <v>0</v>
      </c>
      <c r="J14" s="13">
        <f t="shared" si="0"/>
        <v>467.41999999999996</v>
      </c>
      <c r="K14" s="13">
        <f t="shared" si="1"/>
        <v>358.78999999999996</v>
      </c>
      <c r="L14" s="13">
        <f t="shared" si="2"/>
        <v>467.41999999999996</v>
      </c>
    </row>
    <row r="15" spans="1:12" x14ac:dyDescent="0.25">
      <c r="A15" s="12">
        <f t="shared" si="3"/>
        <v>14</v>
      </c>
      <c r="B15" s="12" t="s">
        <v>81</v>
      </c>
      <c r="C15" s="12">
        <v>1972</v>
      </c>
      <c r="D15" s="12" t="s">
        <v>13</v>
      </c>
      <c r="E15" s="13">
        <v>110.21</v>
      </c>
      <c r="F15" s="13">
        <v>107.59</v>
      </c>
      <c r="G15" s="13">
        <v>133.66999999999999</v>
      </c>
      <c r="H15" s="13">
        <v>111.18</v>
      </c>
      <c r="I15" s="13">
        <v>0</v>
      </c>
      <c r="J15" s="13">
        <f t="shared" si="0"/>
        <v>462.65000000000003</v>
      </c>
      <c r="K15" s="13">
        <f t="shared" si="1"/>
        <v>355.06</v>
      </c>
      <c r="L15" s="13">
        <f t="shared" si="2"/>
        <v>462.65</v>
      </c>
    </row>
    <row r="16" spans="1:12" x14ac:dyDescent="0.25">
      <c r="A16" s="12">
        <f t="shared" si="3"/>
        <v>15</v>
      </c>
      <c r="B16" s="12" t="s">
        <v>40</v>
      </c>
      <c r="C16" s="12">
        <v>1982</v>
      </c>
      <c r="D16" s="12" t="s">
        <v>15</v>
      </c>
      <c r="E16" s="13">
        <v>106.27</v>
      </c>
      <c r="F16" s="13">
        <v>116.38</v>
      </c>
      <c r="G16" s="13">
        <v>104.18</v>
      </c>
      <c r="H16" s="13">
        <v>112.65</v>
      </c>
      <c r="I16" s="13">
        <v>0</v>
      </c>
      <c r="J16" s="13">
        <f t="shared" si="0"/>
        <v>439.48</v>
      </c>
      <c r="K16" s="13">
        <f t="shared" si="1"/>
        <v>335.3</v>
      </c>
      <c r="L16" s="13">
        <f t="shared" si="2"/>
        <v>439.48</v>
      </c>
    </row>
    <row r="17" spans="1:12" x14ac:dyDescent="0.25">
      <c r="A17" s="12">
        <f t="shared" si="3"/>
        <v>16</v>
      </c>
      <c r="B17" s="12" t="s">
        <v>19</v>
      </c>
      <c r="C17" s="12">
        <v>1993</v>
      </c>
      <c r="E17" s="13">
        <v>110.01</v>
      </c>
      <c r="F17" s="13">
        <v>110.62</v>
      </c>
      <c r="G17" s="13">
        <v>110.01</v>
      </c>
      <c r="H17" s="13">
        <v>0</v>
      </c>
      <c r="I17" s="13">
        <v>0</v>
      </c>
      <c r="J17" s="13">
        <f t="shared" si="0"/>
        <v>330.64</v>
      </c>
      <c r="K17" s="13">
        <f t="shared" si="1"/>
        <v>330.64</v>
      </c>
      <c r="L17" s="13">
        <f t="shared" si="2"/>
        <v>330.64</v>
      </c>
    </row>
    <row r="18" spans="1:12" x14ac:dyDescent="0.25">
      <c r="A18" s="12">
        <f t="shared" si="3"/>
        <v>17</v>
      </c>
      <c r="B18" s="12" t="s">
        <v>52</v>
      </c>
      <c r="C18" s="12">
        <v>1970</v>
      </c>
      <c r="D18" s="12" t="s">
        <v>23</v>
      </c>
      <c r="E18" s="13">
        <v>110.78</v>
      </c>
      <c r="F18" s="13">
        <v>105.66</v>
      </c>
      <c r="G18" s="13">
        <v>0</v>
      </c>
      <c r="H18" s="13">
        <v>113.88</v>
      </c>
      <c r="I18" s="13">
        <v>0</v>
      </c>
      <c r="J18" s="13">
        <f t="shared" si="0"/>
        <v>330.32</v>
      </c>
      <c r="K18" s="13">
        <f t="shared" si="1"/>
        <v>330.32</v>
      </c>
      <c r="L18" s="13">
        <f t="shared" si="2"/>
        <v>330.32</v>
      </c>
    </row>
    <row r="19" spans="1:12" x14ac:dyDescent="0.25">
      <c r="A19" s="12">
        <f t="shared" si="3"/>
        <v>18</v>
      </c>
      <c r="B19" s="12" t="s">
        <v>43</v>
      </c>
      <c r="C19" s="12">
        <v>1986</v>
      </c>
      <c r="D19" s="12" t="s">
        <v>23</v>
      </c>
      <c r="E19" s="13">
        <v>0</v>
      </c>
      <c r="F19" s="13">
        <v>110.99</v>
      </c>
      <c r="G19" s="13">
        <v>107.73</v>
      </c>
      <c r="H19" s="13">
        <v>110.44</v>
      </c>
      <c r="I19" s="13">
        <v>0</v>
      </c>
      <c r="J19" s="13">
        <f t="shared" si="0"/>
        <v>329.15999999999997</v>
      </c>
      <c r="K19" s="13">
        <f t="shared" si="1"/>
        <v>329.16</v>
      </c>
      <c r="L19" s="13">
        <f t="shared" si="2"/>
        <v>329.16</v>
      </c>
    </row>
    <row r="20" spans="1:12" x14ac:dyDescent="0.25">
      <c r="A20" s="12">
        <f t="shared" si="3"/>
        <v>19</v>
      </c>
      <c r="B20" s="12" t="s">
        <v>24</v>
      </c>
      <c r="C20" s="12">
        <v>2003</v>
      </c>
      <c r="D20" s="12" t="s">
        <v>25</v>
      </c>
      <c r="E20" s="13">
        <v>102.76</v>
      </c>
      <c r="F20" s="13">
        <v>106.33</v>
      </c>
      <c r="G20" s="13">
        <v>110.97</v>
      </c>
      <c r="H20" s="13">
        <v>98.6</v>
      </c>
      <c r="I20" s="13">
        <v>0</v>
      </c>
      <c r="J20" s="13">
        <f t="shared" si="0"/>
        <v>418.65999999999997</v>
      </c>
      <c r="K20" s="13">
        <f t="shared" si="1"/>
        <v>320.06</v>
      </c>
      <c r="L20" s="13">
        <f t="shared" si="2"/>
        <v>418.65999999999997</v>
      </c>
    </row>
    <row r="21" spans="1:12" x14ac:dyDescent="0.25">
      <c r="A21" s="12">
        <f t="shared" si="3"/>
        <v>20</v>
      </c>
      <c r="B21" s="12" t="s">
        <v>48</v>
      </c>
      <c r="C21" s="12">
        <v>2008</v>
      </c>
      <c r="D21" s="12" t="s">
        <v>49</v>
      </c>
      <c r="E21" s="13">
        <v>105.57</v>
      </c>
      <c r="F21" s="13">
        <v>105.57</v>
      </c>
      <c r="G21" s="13">
        <v>105.57</v>
      </c>
      <c r="H21" s="13">
        <v>105.57</v>
      </c>
      <c r="I21" s="13">
        <v>0</v>
      </c>
      <c r="J21" s="13">
        <f t="shared" si="0"/>
        <v>422.28</v>
      </c>
      <c r="K21" s="13">
        <f t="shared" si="1"/>
        <v>316.70999999999998</v>
      </c>
      <c r="L21" s="13">
        <f t="shared" si="2"/>
        <v>422.28</v>
      </c>
    </row>
    <row r="22" spans="1:12" x14ac:dyDescent="0.25">
      <c r="A22" s="12">
        <f t="shared" si="3"/>
        <v>21</v>
      </c>
      <c r="B22" s="12" t="s">
        <v>26</v>
      </c>
      <c r="C22" s="12">
        <v>1986</v>
      </c>
      <c r="D22" s="12" t="s">
        <v>13</v>
      </c>
      <c r="E22" s="13">
        <v>93.73</v>
      </c>
      <c r="F22" s="13">
        <v>98.13</v>
      </c>
      <c r="G22" s="13">
        <v>108.92</v>
      </c>
      <c r="H22" s="13">
        <v>109.12</v>
      </c>
      <c r="I22" s="13">
        <v>0</v>
      </c>
      <c r="J22" s="13">
        <f t="shared" si="0"/>
        <v>409.90000000000003</v>
      </c>
      <c r="K22" s="13">
        <f t="shared" si="1"/>
        <v>316.17</v>
      </c>
      <c r="L22" s="13">
        <f t="shared" si="2"/>
        <v>409.90000000000003</v>
      </c>
    </row>
    <row r="23" spans="1:12" x14ac:dyDescent="0.25">
      <c r="A23" s="12">
        <f t="shared" si="3"/>
        <v>22</v>
      </c>
      <c r="B23" s="12" t="s">
        <v>27</v>
      </c>
      <c r="C23" s="12">
        <v>1982</v>
      </c>
      <c r="D23" s="12" t="s">
        <v>13</v>
      </c>
      <c r="E23" s="13">
        <v>100.59</v>
      </c>
      <c r="F23" s="13">
        <v>101.24</v>
      </c>
      <c r="G23" s="13">
        <v>99.99</v>
      </c>
      <c r="H23" s="13">
        <v>112.65</v>
      </c>
      <c r="I23" s="13">
        <v>0</v>
      </c>
      <c r="J23" s="13">
        <f t="shared" si="0"/>
        <v>414.47</v>
      </c>
      <c r="K23" s="13">
        <f t="shared" si="1"/>
        <v>314.48</v>
      </c>
      <c r="L23" s="13">
        <f t="shared" si="2"/>
        <v>414.47</v>
      </c>
    </row>
    <row r="24" spans="1:12" x14ac:dyDescent="0.25">
      <c r="A24" s="12">
        <f t="shared" si="3"/>
        <v>23</v>
      </c>
      <c r="B24" s="12" t="s">
        <v>117</v>
      </c>
      <c r="C24" s="12">
        <v>2013</v>
      </c>
      <c r="D24" s="12" t="s">
        <v>23</v>
      </c>
      <c r="E24" s="13">
        <v>109.69</v>
      </c>
      <c r="F24" s="13">
        <v>109.69</v>
      </c>
      <c r="G24" s="13">
        <v>89.46</v>
      </c>
      <c r="H24" s="13">
        <v>67.92</v>
      </c>
      <c r="I24" s="13">
        <v>0</v>
      </c>
      <c r="J24" s="13">
        <f t="shared" si="0"/>
        <v>376.76</v>
      </c>
      <c r="K24" s="13">
        <f t="shared" si="1"/>
        <v>308.83999999999997</v>
      </c>
      <c r="L24" s="13">
        <f t="shared" si="2"/>
        <v>376.76</v>
      </c>
    </row>
    <row r="25" spans="1:12" x14ac:dyDescent="0.25">
      <c r="A25" s="12">
        <f t="shared" si="3"/>
        <v>24</v>
      </c>
      <c r="B25" s="12" t="s">
        <v>28</v>
      </c>
      <c r="C25" s="12">
        <v>1978</v>
      </c>
      <c r="D25" s="12" t="s">
        <v>29</v>
      </c>
      <c r="E25" s="13">
        <v>94.26</v>
      </c>
      <c r="F25" s="13">
        <v>98.01</v>
      </c>
      <c r="G25" s="13">
        <v>96.07</v>
      </c>
      <c r="H25" s="13">
        <v>102.51</v>
      </c>
      <c r="I25" s="13">
        <v>0</v>
      </c>
      <c r="J25" s="13">
        <f t="shared" si="0"/>
        <v>390.85</v>
      </c>
      <c r="K25" s="13">
        <f t="shared" si="1"/>
        <v>296.59000000000003</v>
      </c>
      <c r="L25" s="13">
        <f t="shared" si="2"/>
        <v>390.85</v>
      </c>
    </row>
    <row r="26" spans="1:12" x14ac:dyDescent="0.25">
      <c r="A26" s="12">
        <f t="shared" si="3"/>
        <v>25</v>
      </c>
      <c r="B26" s="12" t="s">
        <v>32</v>
      </c>
      <c r="C26" s="12">
        <v>1969</v>
      </c>
      <c r="D26" s="12" t="s">
        <v>33</v>
      </c>
      <c r="E26" s="13">
        <v>96.34</v>
      </c>
      <c r="F26" s="13">
        <v>97.91</v>
      </c>
      <c r="G26" s="13">
        <v>97.67</v>
      </c>
      <c r="H26" s="13">
        <v>0</v>
      </c>
      <c r="I26" s="13">
        <v>0</v>
      </c>
      <c r="J26" s="13">
        <f t="shared" si="0"/>
        <v>291.92</v>
      </c>
      <c r="K26" s="13">
        <f t="shared" si="1"/>
        <v>291.91999999999996</v>
      </c>
      <c r="L26" s="13">
        <f t="shared" si="2"/>
        <v>291.91999999999996</v>
      </c>
    </row>
    <row r="27" spans="1:12" x14ac:dyDescent="0.25">
      <c r="A27" s="12">
        <f t="shared" si="3"/>
        <v>26</v>
      </c>
      <c r="B27" s="12" t="s">
        <v>30</v>
      </c>
      <c r="C27" s="12">
        <v>1976</v>
      </c>
      <c r="D27" s="12" t="s">
        <v>31</v>
      </c>
      <c r="E27" s="13">
        <v>85.98</v>
      </c>
      <c r="F27" s="13">
        <v>90.59</v>
      </c>
      <c r="G27" s="13">
        <v>104.86</v>
      </c>
      <c r="H27" s="13">
        <v>95.63</v>
      </c>
      <c r="I27" s="13">
        <v>0</v>
      </c>
      <c r="J27" s="13">
        <f t="shared" si="0"/>
        <v>377.06</v>
      </c>
      <c r="K27" s="13">
        <f t="shared" si="1"/>
        <v>291.08000000000004</v>
      </c>
      <c r="L27" s="13">
        <f t="shared" si="2"/>
        <v>377.06000000000006</v>
      </c>
    </row>
    <row r="28" spans="1:12" x14ac:dyDescent="0.25">
      <c r="A28" s="12">
        <f t="shared" si="3"/>
        <v>27</v>
      </c>
      <c r="B28" s="12" t="s">
        <v>118</v>
      </c>
      <c r="C28" s="12">
        <v>1962</v>
      </c>
      <c r="D28" s="12" t="s">
        <v>100</v>
      </c>
      <c r="E28" s="13">
        <v>0</v>
      </c>
      <c r="F28" s="13">
        <v>157.08000000000001</v>
      </c>
      <c r="G28" s="13">
        <v>132.91</v>
      </c>
      <c r="H28" s="13">
        <v>0</v>
      </c>
      <c r="I28" s="13">
        <v>0</v>
      </c>
      <c r="J28" s="13">
        <f t="shared" si="0"/>
        <v>289.99</v>
      </c>
      <c r="K28" s="13">
        <f t="shared" si="1"/>
        <v>289.99</v>
      </c>
      <c r="L28" s="13">
        <f t="shared" si="2"/>
        <v>289.99</v>
      </c>
    </row>
    <row r="29" spans="1:12" x14ac:dyDescent="0.25">
      <c r="A29" s="12">
        <f t="shared" si="3"/>
        <v>28</v>
      </c>
      <c r="B29" s="12" t="s">
        <v>38</v>
      </c>
      <c r="C29" s="12">
        <v>2010</v>
      </c>
      <c r="D29" s="12" t="s">
        <v>13</v>
      </c>
      <c r="E29" s="13">
        <v>76.34</v>
      </c>
      <c r="F29" s="13">
        <v>80.34</v>
      </c>
      <c r="G29" s="13">
        <v>107.08</v>
      </c>
      <c r="H29" s="13">
        <v>89.62</v>
      </c>
      <c r="I29" s="13">
        <v>0</v>
      </c>
      <c r="J29" s="13">
        <f t="shared" si="0"/>
        <v>353.38</v>
      </c>
      <c r="K29" s="13">
        <f t="shared" si="1"/>
        <v>277.03999999999996</v>
      </c>
      <c r="L29" s="13">
        <f t="shared" si="2"/>
        <v>353.38</v>
      </c>
    </row>
    <row r="30" spans="1:12" x14ac:dyDescent="0.25">
      <c r="A30" s="12">
        <f t="shared" si="3"/>
        <v>29</v>
      </c>
      <c r="B30" s="12" t="s">
        <v>119</v>
      </c>
      <c r="C30" s="12">
        <v>2014</v>
      </c>
      <c r="D30" s="12" t="s">
        <v>21</v>
      </c>
      <c r="E30" s="13">
        <v>108.85</v>
      </c>
      <c r="F30" s="13">
        <v>77.66</v>
      </c>
      <c r="G30" s="13">
        <v>73.760000000000005</v>
      </c>
      <c r="H30" s="13">
        <v>48.06</v>
      </c>
      <c r="I30" s="13">
        <v>0</v>
      </c>
      <c r="J30" s="13">
        <f t="shared" si="0"/>
        <v>308.33</v>
      </c>
      <c r="K30" s="13">
        <f t="shared" si="1"/>
        <v>260.27</v>
      </c>
      <c r="L30" s="13">
        <f t="shared" si="2"/>
        <v>308.33</v>
      </c>
    </row>
    <row r="31" spans="1:12" x14ac:dyDescent="0.25">
      <c r="A31" s="12">
        <f t="shared" si="3"/>
        <v>30</v>
      </c>
      <c r="B31" s="12" t="s">
        <v>34</v>
      </c>
      <c r="C31" s="12">
        <v>1982</v>
      </c>
      <c r="D31" s="12" t="s">
        <v>35</v>
      </c>
      <c r="E31" s="13">
        <v>82.91</v>
      </c>
      <c r="F31" s="13">
        <v>90.47</v>
      </c>
      <c r="G31" s="13">
        <v>86.56</v>
      </c>
      <c r="H31" s="13">
        <v>0</v>
      </c>
      <c r="I31" s="13">
        <v>0</v>
      </c>
      <c r="J31" s="13">
        <f t="shared" si="0"/>
        <v>259.94</v>
      </c>
      <c r="K31" s="13">
        <f t="shared" si="1"/>
        <v>259.94</v>
      </c>
      <c r="L31" s="13">
        <f t="shared" si="2"/>
        <v>259.94</v>
      </c>
    </row>
    <row r="32" spans="1:12" x14ac:dyDescent="0.25">
      <c r="A32" s="12">
        <f t="shared" si="3"/>
        <v>31</v>
      </c>
      <c r="B32" s="12" t="s">
        <v>60</v>
      </c>
      <c r="C32" s="12">
        <v>2005</v>
      </c>
      <c r="D32" s="12" t="s">
        <v>21</v>
      </c>
      <c r="E32" s="13">
        <v>73.56</v>
      </c>
      <c r="F32" s="13">
        <v>0</v>
      </c>
      <c r="G32" s="13">
        <v>73.62</v>
      </c>
      <c r="H32" s="13">
        <v>103.64</v>
      </c>
      <c r="I32" s="13">
        <v>0</v>
      </c>
      <c r="J32" s="13">
        <f t="shared" si="0"/>
        <v>250.82</v>
      </c>
      <c r="K32" s="13">
        <f t="shared" si="1"/>
        <v>250.82</v>
      </c>
      <c r="L32" s="13">
        <f t="shared" si="2"/>
        <v>250.82</v>
      </c>
    </row>
    <row r="33" spans="1:12" x14ac:dyDescent="0.25">
      <c r="A33" s="12">
        <f t="shared" si="3"/>
        <v>32</v>
      </c>
      <c r="B33" s="12" t="s">
        <v>41</v>
      </c>
      <c r="C33" s="12">
        <v>1968</v>
      </c>
      <c r="D33" s="12" t="s">
        <v>42</v>
      </c>
      <c r="E33" s="13">
        <v>0</v>
      </c>
      <c r="F33" s="13">
        <v>112.46</v>
      </c>
      <c r="G33" s="13">
        <v>133.82</v>
      </c>
      <c r="H33" s="13">
        <v>0</v>
      </c>
      <c r="I33" s="13">
        <v>0</v>
      </c>
      <c r="J33" s="13">
        <f t="shared" si="0"/>
        <v>246.27999999999997</v>
      </c>
      <c r="K33" s="13">
        <f t="shared" si="1"/>
        <v>246.27999999999997</v>
      </c>
      <c r="L33" s="13">
        <f t="shared" si="2"/>
        <v>246.27999999999997</v>
      </c>
    </row>
    <row r="34" spans="1:12" x14ac:dyDescent="0.25">
      <c r="A34" s="12">
        <f t="shared" si="3"/>
        <v>33</v>
      </c>
      <c r="B34" s="12" t="s">
        <v>72</v>
      </c>
      <c r="C34" s="12">
        <v>1977</v>
      </c>
      <c r="D34" s="12" t="s">
        <v>13</v>
      </c>
      <c r="E34" s="13">
        <v>112.65</v>
      </c>
      <c r="F34" s="13">
        <v>0</v>
      </c>
      <c r="G34" s="13">
        <v>0</v>
      </c>
      <c r="H34" s="13">
        <v>126.38</v>
      </c>
      <c r="I34" s="13">
        <v>0</v>
      </c>
      <c r="J34" s="13">
        <f t="shared" ref="J34:J65" si="4">SUM(E34:I34)</f>
        <v>239.03</v>
      </c>
      <c r="K34" s="13">
        <f t="shared" ref="K34:K65" si="5">LARGE($E34:$I34,1)+ LARGE($E34:$I34,2)+ LARGE($E34:$I34,3)</f>
        <v>239.03</v>
      </c>
      <c r="L34" s="13">
        <f t="shared" ref="L34:L65" si="6">LARGE($E34:$I34,1)+ LARGE($E34:$I34,2)+ LARGE($E34:$I34,3)+ LARGE($E34:$I34,4)</f>
        <v>239.03</v>
      </c>
    </row>
    <row r="35" spans="1:12" x14ac:dyDescent="0.25">
      <c r="A35" s="12">
        <f t="shared" si="3"/>
        <v>34</v>
      </c>
      <c r="B35" s="12" t="s">
        <v>68</v>
      </c>
      <c r="C35" s="12">
        <v>1976</v>
      </c>
      <c r="E35" s="13">
        <v>0</v>
      </c>
      <c r="F35" s="13">
        <v>0</v>
      </c>
      <c r="G35" s="13">
        <v>121.53</v>
      </c>
      <c r="H35" s="13">
        <v>115.34</v>
      </c>
      <c r="I35" s="13">
        <v>0</v>
      </c>
      <c r="J35" s="13">
        <f t="shared" si="4"/>
        <v>236.87</v>
      </c>
      <c r="K35" s="13">
        <f t="shared" si="5"/>
        <v>236.87</v>
      </c>
      <c r="L35" s="13">
        <f t="shared" si="6"/>
        <v>236.87</v>
      </c>
    </row>
    <row r="36" spans="1:12" x14ac:dyDescent="0.25">
      <c r="A36" s="12">
        <f t="shared" si="3"/>
        <v>35</v>
      </c>
      <c r="B36" s="12" t="s">
        <v>120</v>
      </c>
      <c r="C36" s="12">
        <v>1974</v>
      </c>
      <c r="D36" s="12" t="s">
        <v>100</v>
      </c>
      <c r="E36" s="13">
        <v>0</v>
      </c>
      <c r="F36" s="13">
        <v>117.37</v>
      </c>
      <c r="G36" s="13">
        <v>117.97</v>
      </c>
      <c r="H36" s="13">
        <v>0</v>
      </c>
      <c r="I36" s="13">
        <v>0</v>
      </c>
      <c r="J36" s="13">
        <f t="shared" si="4"/>
        <v>235.34</v>
      </c>
      <c r="K36" s="13">
        <f t="shared" si="5"/>
        <v>235.34</v>
      </c>
      <c r="L36" s="13">
        <f t="shared" si="6"/>
        <v>235.34</v>
      </c>
    </row>
    <row r="37" spans="1:12" x14ac:dyDescent="0.25">
      <c r="A37" s="12">
        <f t="shared" si="3"/>
        <v>36</v>
      </c>
      <c r="B37" s="12" t="s">
        <v>44</v>
      </c>
      <c r="C37" s="12">
        <v>2012</v>
      </c>
      <c r="D37" s="12" t="s">
        <v>33</v>
      </c>
      <c r="E37" s="13">
        <v>70.319999999999993</v>
      </c>
      <c r="F37" s="13">
        <v>72.45</v>
      </c>
      <c r="G37" s="13">
        <v>88.31</v>
      </c>
      <c r="H37" s="13">
        <v>0</v>
      </c>
      <c r="I37" s="13">
        <v>0</v>
      </c>
      <c r="J37" s="13">
        <f t="shared" si="4"/>
        <v>231.07999999999998</v>
      </c>
      <c r="K37" s="13">
        <f t="shared" si="5"/>
        <v>231.07999999999998</v>
      </c>
      <c r="L37" s="13">
        <f t="shared" si="6"/>
        <v>231.07999999999998</v>
      </c>
    </row>
    <row r="38" spans="1:12" x14ac:dyDescent="0.25">
      <c r="A38" s="12">
        <f t="shared" si="3"/>
        <v>37</v>
      </c>
      <c r="B38" s="12" t="s">
        <v>121</v>
      </c>
      <c r="C38" s="12">
        <v>1975</v>
      </c>
      <c r="D38" s="12" t="s">
        <v>100</v>
      </c>
      <c r="E38" s="13">
        <v>0</v>
      </c>
      <c r="F38" s="13">
        <v>117.48</v>
      </c>
      <c r="G38" s="13">
        <v>106.94</v>
      </c>
      <c r="H38" s="13">
        <v>0</v>
      </c>
      <c r="I38" s="13">
        <v>0</v>
      </c>
      <c r="J38" s="13">
        <f t="shared" si="4"/>
        <v>224.42000000000002</v>
      </c>
      <c r="K38" s="13">
        <f t="shared" si="5"/>
        <v>224.42000000000002</v>
      </c>
      <c r="L38" s="13">
        <f t="shared" si="6"/>
        <v>224.42000000000002</v>
      </c>
    </row>
    <row r="39" spans="1:12" x14ac:dyDescent="0.25">
      <c r="A39" s="12">
        <f t="shared" si="3"/>
        <v>38</v>
      </c>
      <c r="B39" s="12" t="s">
        <v>39</v>
      </c>
      <c r="C39" s="12">
        <v>1987</v>
      </c>
      <c r="D39" s="12" t="s">
        <v>25</v>
      </c>
      <c r="E39" s="13">
        <v>0</v>
      </c>
      <c r="F39" s="13">
        <v>101.53</v>
      </c>
      <c r="G39" s="13">
        <v>120.12</v>
      </c>
      <c r="H39" s="13">
        <v>0</v>
      </c>
      <c r="I39" s="13">
        <v>0</v>
      </c>
      <c r="J39" s="13">
        <f t="shared" si="4"/>
        <v>221.65</v>
      </c>
      <c r="K39" s="13">
        <f t="shared" si="5"/>
        <v>221.65</v>
      </c>
      <c r="L39" s="13">
        <f t="shared" si="6"/>
        <v>221.65</v>
      </c>
    </row>
    <row r="40" spans="1:12" x14ac:dyDescent="0.25">
      <c r="A40" s="12">
        <f t="shared" si="3"/>
        <v>39</v>
      </c>
      <c r="B40" s="12" t="s">
        <v>125</v>
      </c>
      <c r="C40" s="12">
        <v>1962</v>
      </c>
      <c r="E40" s="13">
        <v>0</v>
      </c>
      <c r="F40" s="13">
        <v>0</v>
      </c>
      <c r="G40" s="13">
        <v>102.39</v>
      </c>
      <c r="H40" s="13">
        <v>115.5</v>
      </c>
      <c r="I40" s="13">
        <v>0</v>
      </c>
      <c r="J40" s="13">
        <f t="shared" si="4"/>
        <v>217.89</v>
      </c>
      <c r="K40" s="13">
        <f t="shared" si="5"/>
        <v>217.89</v>
      </c>
      <c r="L40" s="13">
        <f t="shared" si="6"/>
        <v>217.89</v>
      </c>
    </row>
    <row r="41" spans="1:12" x14ac:dyDescent="0.25">
      <c r="A41" s="12">
        <f t="shared" si="3"/>
        <v>40</v>
      </c>
      <c r="B41" s="12" t="s">
        <v>51</v>
      </c>
      <c r="C41" s="12">
        <v>2007</v>
      </c>
      <c r="D41" s="12" t="s">
        <v>25</v>
      </c>
      <c r="E41" s="13">
        <v>71.680000000000007</v>
      </c>
      <c r="F41" s="13">
        <v>60.54</v>
      </c>
      <c r="G41" s="13">
        <v>72.930000000000007</v>
      </c>
      <c r="H41" s="13">
        <v>72.58</v>
      </c>
      <c r="I41" s="13">
        <v>0</v>
      </c>
      <c r="J41" s="13">
        <f t="shared" si="4"/>
        <v>277.73</v>
      </c>
      <c r="K41" s="13">
        <f t="shared" si="5"/>
        <v>217.19</v>
      </c>
      <c r="L41" s="13">
        <f t="shared" si="6"/>
        <v>277.73</v>
      </c>
    </row>
    <row r="42" spans="1:12" x14ac:dyDescent="0.25">
      <c r="A42" s="12">
        <f t="shared" si="3"/>
        <v>41</v>
      </c>
      <c r="B42" s="12" t="s">
        <v>86</v>
      </c>
      <c r="C42" s="12">
        <v>1982</v>
      </c>
      <c r="D42" s="12" t="s">
        <v>87</v>
      </c>
      <c r="E42" s="13">
        <v>101.4</v>
      </c>
      <c r="F42" s="13">
        <v>0</v>
      </c>
      <c r="G42" s="13">
        <v>0</v>
      </c>
      <c r="H42" s="13">
        <v>115.78</v>
      </c>
      <c r="I42" s="13">
        <v>0</v>
      </c>
      <c r="J42" s="13">
        <f t="shared" si="4"/>
        <v>217.18</v>
      </c>
      <c r="K42" s="13">
        <f t="shared" si="5"/>
        <v>217.18</v>
      </c>
      <c r="L42" s="13">
        <f t="shared" si="6"/>
        <v>217.18</v>
      </c>
    </row>
    <row r="43" spans="1:12" x14ac:dyDescent="0.25">
      <c r="A43" s="12">
        <f t="shared" si="3"/>
        <v>42</v>
      </c>
      <c r="B43" s="12" t="s">
        <v>50</v>
      </c>
      <c r="C43" s="12">
        <v>1972</v>
      </c>
      <c r="D43" s="12" t="s">
        <v>13</v>
      </c>
      <c r="E43" s="13">
        <v>105.98</v>
      </c>
      <c r="F43" s="13">
        <v>109.56</v>
      </c>
      <c r="G43" s="13">
        <v>0</v>
      </c>
      <c r="H43" s="13">
        <v>0</v>
      </c>
      <c r="I43" s="13">
        <v>0</v>
      </c>
      <c r="J43" s="13">
        <f t="shared" si="4"/>
        <v>215.54000000000002</v>
      </c>
      <c r="K43" s="13">
        <f t="shared" si="5"/>
        <v>215.54000000000002</v>
      </c>
      <c r="L43" s="13">
        <f t="shared" si="6"/>
        <v>215.54000000000002</v>
      </c>
    </row>
    <row r="44" spans="1:12" x14ac:dyDescent="0.25">
      <c r="A44" s="12">
        <f t="shared" si="3"/>
        <v>43</v>
      </c>
      <c r="B44" s="12" t="s">
        <v>82</v>
      </c>
      <c r="C44" s="12">
        <v>1977</v>
      </c>
      <c r="D44" s="12" t="s">
        <v>83</v>
      </c>
      <c r="E44" s="13">
        <v>0</v>
      </c>
      <c r="F44" s="13">
        <v>105.73</v>
      </c>
      <c r="G44" s="13">
        <v>0</v>
      </c>
      <c r="H44" s="13">
        <v>108.94</v>
      </c>
      <c r="I44" s="13">
        <v>0</v>
      </c>
      <c r="J44" s="13">
        <f t="shared" si="4"/>
        <v>214.67000000000002</v>
      </c>
      <c r="K44" s="13">
        <f t="shared" si="5"/>
        <v>214.67000000000002</v>
      </c>
      <c r="L44" s="13">
        <f t="shared" si="6"/>
        <v>214.67000000000002</v>
      </c>
    </row>
    <row r="45" spans="1:12" x14ac:dyDescent="0.25">
      <c r="A45" s="12">
        <f t="shared" si="3"/>
        <v>44</v>
      </c>
      <c r="B45" s="12" t="s">
        <v>61</v>
      </c>
      <c r="C45" s="12">
        <v>2009</v>
      </c>
      <c r="D45" s="12" t="s">
        <v>25</v>
      </c>
      <c r="E45" s="13">
        <v>60.98</v>
      </c>
      <c r="F45" s="13">
        <v>78.290000000000006</v>
      </c>
      <c r="G45" s="13">
        <v>0</v>
      </c>
      <c r="H45" s="13">
        <v>71.94</v>
      </c>
      <c r="I45" s="13">
        <v>0</v>
      </c>
      <c r="J45" s="13">
        <f t="shared" si="4"/>
        <v>211.21</v>
      </c>
      <c r="K45" s="13">
        <f t="shared" si="5"/>
        <v>211.21</v>
      </c>
      <c r="L45" s="13">
        <f t="shared" si="6"/>
        <v>211.21</v>
      </c>
    </row>
    <row r="46" spans="1:12" x14ac:dyDescent="0.25">
      <c r="A46" s="12">
        <f t="shared" si="3"/>
        <v>45</v>
      </c>
      <c r="B46" s="12" t="s">
        <v>47</v>
      </c>
      <c r="C46" s="12">
        <v>2005</v>
      </c>
      <c r="D46" s="12" t="s">
        <v>25</v>
      </c>
      <c r="E46" s="13">
        <v>106.8</v>
      </c>
      <c r="F46" s="13">
        <v>100.65</v>
      </c>
      <c r="G46" s="13">
        <v>0</v>
      </c>
      <c r="H46" s="13">
        <v>0</v>
      </c>
      <c r="I46" s="13">
        <v>0</v>
      </c>
      <c r="J46" s="13">
        <f t="shared" si="4"/>
        <v>207.45</v>
      </c>
      <c r="K46" s="13">
        <f t="shared" si="5"/>
        <v>207.45</v>
      </c>
      <c r="L46" s="13">
        <f t="shared" si="6"/>
        <v>207.45</v>
      </c>
    </row>
    <row r="47" spans="1:12" x14ac:dyDescent="0.25">
      <c r="A47" s="12">
        <f t="shared" si="3"/>
        <v>46</v>
      </c>
      <c r="B47" s="12" t="s">
        <v>53</v>
      </c>
      <c r="C47" s="12">
        <v>1975</v>
      </c>
      <c r="D47" s="12" t="s">
        <v>54</v>
      </c>
      <c r="E47" s="13">
        <v>91.97</v>
      </c>
      <c r="F47" s="13">
        <v>113.96</v>
      </c>
      <c r="G47" s="13">
        <v>0</v>
      </c>
      <c r="H47" s="13">
        <v>0</v>
      </c>
      <c r="I47" s="13">
        <v>0</v>
      </c>
      <c r="J47" s="13">
        <f t="shared" si="4"/>
        <v>205.93</v>
      </c>
      <c r="K47" s="13">
        <f t="shared" si="5"/>
        <v>205.93</v>
      </c>
      <c r="L47" s="13">
        <f t="shared" si="6"/>
        <v>205.93</v>
      </c>
    </row>
    <row r="48" spans="1:12" x14ac:dyDescent="0.25">
      <c r="A48" s="12">
        <f t="shared" si="3"/>
        <v>47</v>
      </c>
      <c r="B48" s="12" t="s">
        <v>57</v>
      </c>
      <c r="C48" s="12">
        <v>1970</v>
      </c>
      <c r="D48" s="12" t="s">
        <v>15</v>
      </c>
      <c r="E48" s="13">
        <v>0</v>
      </c>
      <c r="F48" s="13">
        <v>85.67</v>
      </c>
      <c r="G48" s="13">
        <v>115.16</v>
      </c>
      <c r="H48" s="13">
        <v>0</v>
      </c>
      <c r="I48" s="13">
        <v>0</v>
      </c>
      <c r="J48" s="13">
        <f t="shared" si="4"/>
        <v>200.82999999999998</v>
      </c>
      <c r="K48" s="13">
        <f t="shared" si="5"/>
        <v>200.82999999999998</v>
      </c>
      <c r="L48" s="13">
        <f t="shared" si="6"/>
        <v>200.82999999999998</v>
      </c>
    </row>
    <row r="49" spans="1:12" x14ac:dyDescent="0.25">
      <c r="A49" s="12">
        <f t="shared" si="3"/>
        <v>48</v>
      </c>
      <c r="B49" s="12" t="s">
        <v>62</v>
      </c>
      <c r="C49" s="12">
        <v>2006</v>
      </c>
      <c r="D49" s="12" t="s">
        <v>25</v>
      </c>
      <c r="E49" s="13">
        <v>68.28</v>
      </c>
      <c r="F49" s="13">
        <v>59.96</v>
      </c>
      <c r="G49" s="13">
        <v>0</v>
      </c>
      <c r="H49" s="13">
        <v>65.849999999999994</v>
      </c>
      <c r="I49" s="13">
        <v>0</v>
      </c>
      <c r="J49" s="13">
        <f t="shared" si="4"/>
        <v>194.09</v>
      </c>
      <c r="K49" s="13">
        <f t="shared" si="5"/>
        <v>194.09</v>
      </c>
      <c r="L49" s="13">
        <f t="shared" si="6"/>
        <v>194.09</v>
      </c>
    </row>
    <row r="50" spans="1:12" x14ac:dyDescent="0.25">
      <c r="A50" s="12">
        <f t="shared" si="3"/>
        <v>49</v>
      </c>
      <c r="B50" s="12" t="s">
        <v>55</v>
      </c>
      <c r="C50" s="12">
        <v>1983</v>
      </c>
      <c r="D50" s="12" t="s">
        <v>56</v>
      </c>
      <c r="E50" s="13">
        <v>86.37</v>
      </c>
      <c r="F50" s="13">
        <v>100.13</v>
      </c>
      <c r="G50" s="13">
        <v>0</v>
      </c>
      <c r="H50" s="13">
        <v>0</v>
      </c>
      <c r="I50" s="13">
        <v>0</v>
      </c>
      <c r="J50" s="13">
        <f t="shared" si="4"/>
        <v>186.5</v>
      </c>
      <c r="K50" s="13">
        <f t="shared" si="5"/>
        <v>186.5</v>
      </c>
      <c r="L50" s="13">
        <f t="shared" si="6"/>
        <v>186.5</v>
      </c>
    </row>
    <row r="51" spans="1:12" x14ac:dyDescent="0.25">
      <c r="A51" s="12">
        <f t="shared" si="3"/>
        <v>50</v>
      </c>
      <c r="B51" s="12" t="s">
        <v>58</v>
      </c>
      <c r="C51" s="12">
        <v>2004</v>
      </c>
      <c r="D51" s="12" t="s">
        <v>25</v>
      </c>
      <c r="E51" s="13">
        <v>81.59</v>
      </c>
      <c r="F51" s="13">
        <v>73.78</v>
      </c>
      <c r="G51" s="13">
        <v>0</v>
      </c>
      <c r="H51" s="13">
        <v>0</v>
      </c>
      <c r="I51" s="13">
        <v>0</v>
      </c>
      <c r="J51" s="13">
        <f t="shared" si="4"/>
        <v>155.37</v>
      </c>
      <c r="K51" s="13">
        <f t="shared" si="5"/>
        <v>155.37</v>
      </c>
      <c r="L51" s="13">
        <f t="shared" si="6"/>
        <v>155.37</v>
      </c>
    </row>
    <row r="52" spans="1:12" x14ac:dyDescent="0.25">
      <c r="A52" s="12">
        <f t="shared" si="3"/>
        <v>51</v>
      </c>
      <c r="B52" s="12" t="s">
        <v>59</v>
      </c>
      <c r="C52" s="12">
        <v>2005</v>
      </c>
      <c r="D52" s="12" t="s">
        <v>25</v>
      </c>
      <c r="E52" s="13">
        <v>86.94</v>
      </c>
      <c r="F52" s="13">
        <v>65.3</v>
      </c>
      <c r="G52" s="13">
        <v>0</v>
      </c>
      <c r="H52" s="13">
        <v>0</v>
      </c>
      <c r="I52" s="13">
        <v>0</v>
      </c>
      <c r="J52" s="13">
        <f t="shared" si="4"/>
        <v>152.24</v>
      </c>
      <c r="K52" s="13">
        <f t="shared" si="5"/>
        <v>152.24</v>
      </c>
      <c r="L52" s="13">
        <f t="shared" si="6"/>
        <v>152.24</v>
      </c>
    </row>
    <row r="53" spans="1:12" x14ac:dyDescent="0.25">
      <c r="A53" s="12">
        <f t="shared" si="3"/>
        <v>52</v>
      </c>
      <c r="B53" s="12" t="s">
        <v>67</v>
      </c>
      <c r="C53" s="12">
        <v>2004</v>
      </c>
      <c r="D53" s="12" t="s">
        <v>25</v>
      </c>
      <c r="E53" s="13">
        <v>63.52</v>
      </c>
      <c r="F53" s="13">
        <v>0</v>
      </c>
      <c r="G53" s="13">
        <v>59.59</v>
      </c>
      <c r="H53" s="13">
        <v>0</v>
      </c>
      <c r="I53" s="13">
        <v>0</v>
      </c>
      <c r="J53" s="13">
        <f t="shared" si="4"/>
        <v>123.11000000000001</v>
      </c>
      <c r="K53" s="13">
        <f t="shared" si="5"/>
        <v>123.11000000000001</v>
      </c>
      <c r="L53" s="13">
        <f t="shared" si="6"/>
        <v>123.11000000000001</v>
      </c>
    </row>
    <row r="54" spans="1:12" x14ac:dyDescent="0.25">
      <c r="A54" s="12">
        <f t="shared" si="3"/>
        <v>53</v>
      </c>
      <c r="B54" s="12" t="s">
        <v>63</v>
      </c>
      <c r="C54" s="12">
        <v>1982</v>
      </c>
      <c r="D54" s="12" t="s">
        <v>64</v>
      </c>
      <c r="E54" s="13">
        <v>0</v>
      </c>
      <c r="F54" s="13">
        <v>0</v>
      </c>
      <c r="G54" s="13">
        <v>122.89</v>
      </c>
      <c r="H54" s="13">
        <v>0</v>
      </c>
      <c r="I54" s="13">
        <v>0</v>
      </c>
      <c r="J54" s="13">
        <f t="shared" si="4"/>
        <v>122.89</v>
      </c>
      <c r="K54" s="13">
        <f t="shared" si="5"/>
        <v>122.89</v>
      </c>
      <c r="L54" s="13">
        <f t="shared" si="6"/>
        <v>122.89</v>
      </c>
    </row>
    <row r="55" spans="1:12" x14ac:dyDescent="0.25">
      <c r="A55" s="12">
        <f t="shared" si="3"/>
        <v>54</v>
      </c>
      <c r="B55" s="12" t="s">
        <v>124</v>
      </c>
      <c r="C55" s="12">
        <v>1965</v>
      </c>
      <c r="E55" s="13">
        <v>0</v>
      </c>
      <c r="F55" s="13">
        <v>122.04</v>
      </c>
      <c r="G55" s="13">
        <v>0</v>
      </c>
      <c r="H55" s="13">
        <v>0</v>
      </c>
      <c r="I55" s="13">
        <v>0</v>
      </c>
      <c r="J55" s="13">
        <f t="shared" si="4"/>
        <v>122.04</v>
      </c>
      <c r="K55" s="13">
        <f t="shared" si="5"/>
        <v>122.04</v>
      </c>
      <c r="L55" s="13">
        <f t="shared" si="6"/>
        <v>122.04</v>
      </c>
    </row>
    <row r="56" spans="1:12" x14ac:dyDescent="0.25">
      <c r="A56" s="12">
        <f t="shared" si="3"/>
        <v>55</v>
      </c>
      <c r="B56" s="12" t="s">
        <v>65</v>
      </c>
      <c r="C56" s="12">
        <v>1987</v>
      </c>
      <c r="D56" s="12" t="s">
        <v>66</v>
      </c>
      <c r="E56" s="13">
        <v>120.66</v>
      </c>
      <c r="F56" s="13">
        <v>0</v>
      </c>
      <c r="G56" s="13">
        <v>0</v>
      </c>
      <c r="H56" s="13">
        <v>0</v>
      </c>
      <c r="I56" s="13">
        <v>0</v>
      </c>
      <c r="J56" s="13">
        <f t="shared" si="4"/>
        <v>120.66</v>
      </c>
      <c r="K56" s="13">
        <f t="shared" si="5"/>
        <v>120.66</v>
      </c>
      <c r="L56" s="13">
        <f t="shared" si="6"/>
        <v>120.66</v>
      </c>
    </row>
    <row r="57" spans="1:12" x14ac:dyDescent="0.25">
      <c r="A57" s="12">
        <f t="shared" si="3"/>
        <v>56</v>
      </c>
      <c r="B57" s="12" t="s">
        <v>69</v>
      </c>
      <c r="C57" s="12">
        <v>1974</v>
      </c>
      <c r="D57" s="12" t="s">
        <v>70</v>
      </c>
      <c r="E57" s="13">
        <v>120.33</v>
      </c>
      <c r="F57" s="13">
        <v>0</v>
      </c>
      <c r="G57" s="13">
        <v>0</v>
      </c>
      <c r="H57" s="13">
        <v>0</v>
      </c>
      <c r="I57" s="13">
        <v>0</v>
      </c>
      <c r="J57" s="13">
        <f t="shared" si="4"/>
        <v>120.33</v>
      </c>
      <c r="K57" s="13">
        <f t="shared" si="5"/>
        <v>120.33</v>
      </c>
      <c r="L57" s="13">
        <f t="shared" si="6"/>
        <v>120.33</v>
      </c>
    </row>
    <row r="58" spans="1:12" x14ac:dyDescent="0.25">
      <c r="A58" s="12">
        <f t="shared" si="3"/>
        <v>57</v>
      </c>
      <c r="B58" s="12" t="s">
        <v>122</v>
      </c>
      <c r="C58" s="12">
        <v>1984</v>
      </c>
      <c r="D58" s="12" t="s">
        <v>123</v>
      </c>
      <c r="E58" s="13">
        <v>0</v>
      </c>
      <c r="F58" s="13">
        <v>120.25</v>
      </c>
      <c r="G58" s="13">
        <v>0</v>
      </c>
      <c r="H58" s="13">
        <v>0</v>
      </c>
      <c r="I58" s="13">
        <v>0</v>
      </c>
      <c r="J58" s="13">
        <f t="shared" si="4"/>
        <v>120.25</v>
      </c>
      <c r="K58" s="13">
        <f t="shared" si="5"/>
        <v>120.25</v>
      </c>
      <c r="L58" s="13">
        <f t="shared" si="6"/>
        <v>120.25</v>
      </c>
    </row>
    <row r="59" spans="1:12" x14ac:dyDescent="0.25">
      <c r="A59" s="12">
        <f t="shared" si="3"/>
        <v>58</v>
      </c>
      <c r="B59" s="12" t="s">
        <v>73</v>
      </c>
      <c r="C59" s="12">
        <v>1975</v>
      </c>
      <c r="E59" s="13">
        <v>0</v>
      </c>
      <c r="F59" s="13">
        <v>113.86</v>
      </c>
      <c r="G59" s="13">
        <v>0</v>
      </c>
      <c r="H59" s="13">
        <v>0</v>
      </c>
      <c r="I59" s="13">
        <v>0</v>
      </c>
      <c r="J59" s="13">
        <f t="shared" si="4"/>
        <v>113.86</v>
      </c>
      <c r="K59" s="13">
        <f t="shared" si="5"/>
        <v>113.86</v>
      </c>
      <c r="L59" s="13">
        <f t="shared" si="6"/>
        <v>113.86</v>
      </c>
    </row>
    <row r="60" spans="1:12" x14ac:dyDescent="0.25">
      <c r="A60" s="12">
        <f t="shared" si="3"/>
        <v>59</v>
      </c>
      <c r="B60" s="12" t="s">
        <v>71</v>
      </c>
      <c r="C60" s="12">
        <v>1981</v>
      </c>
      <c r="D60" s="12" t="s">
        <v>15</v>
      </c>
      <c r="E60" s="13">
        <v>0</v>
      </c>
      <c r="F60" s="13">
        <v>113.6</v>
      </c>
      <c r="G60" s="13">
        <v>0</v>
      </c>
      <c r="H60" s="13">
        <v>0</v>
      </c>
      <c r="I60" s="13">
        <v>0</v>
      </c>
      <c r="J60" s="13">
        <f t="shared" si="4"/>
        <v>113.6</v>
      </c>
      <c r="K60" s="13">
        <f t="shared" si="5"/>
        <v>113.6</v>
      </c>
      <c r="L60" s="13">
        <f t="shared" si="6"/>
        <v>113.6</v>
      </c>
    </row>
    <row r="61" spans="1:12" x14ac:dyDescent="0.25">
      <c r="A61" s="12">
        <f t="shared" si="3"/>
        <v>60</v>
      </c>
      <c r="B61" s="12" t="s">
        <v>74</v>
      </c>
      <c r="C61" s="12">
        <v>1975</v>
      </c>
      <c r="D61" s="12" t="s">
        <v>15</v>
      </c>
      <c r="E61" s="13">
        <v>0</v>
      </c>
      <c r="F61" s="13">
        <v>113.03</v>
      </c>
      <c r="G61" s="13">
        <v>0</v>
      </c>
      <c r="H61" s="13">
        <v>0</v>
      </c>
      <c r="I61" s="13">
        <v>0</v>
      </c>
      <c r="J61" s="13">
        <f t="shared" si="4"/>
        <v>113.03</v>
      </c>
      <c r="K61" s="13">
        <f t="shared" si="5"/>
        <v>113.03</v>
      </c>
      <c r="L61" s="13">
        <f t="shared" si="6"/>
        <v>113.03</v>
      </c>
    </row>
    <row r="62" spans="1:12" x14ac:dyDescent="0.25">
      <c r="A62" s="12">
        <f t="shared" si="3"/>
        <v>61</v>
      </c>
      <c r="B62" s="12" t="s">
        <v>75</v>
      </c>
      <c r="C62" s="12">
        <v>1973</v>
      </c>
      <c r="D62" s="12" t="s">
        <v>76</v>
      </c>
      <c r="E62" s="13">
        <v>0</v>
      </c>
      <c r="F62" s="13">
        <v>112.35</v>
      </c>
      <c r="G62" s="13">
        <v>0</v>
      </c>
      <c r="H62" s="13">
        <v>0</v>
      </c>
      <c r="I62" s="13">
        <v>0</v>
      </c>
      <c r="J62" s="13">
        <f t="shared" si="4"/>
        <v>112.35</v>
      </c>
      <c r="K62" s="13">
        <f t="shared" si="5"/>
        <v>112.35</v>
      </c>
      <c r="L62" s="13">
        <f t="shared" si="6"/>
        <v>112.35</v>
      </c>
    </row>
    <row r="63" spans="1:12" x14ac:dyDescent="0.25">
      <c r="A63" s="12">
        <f t="shared" si="3"/>
        <v>62</v>
      </c>
      <c r="B63" s="12" t="s">
        <v>79</v>
      </c>
      <c r="C63" s="12">
        <v>1972</v>
      </c>
      <c r="D63" s="12" t="s">
        <v>80</v>
      </c>
      <c r="E63" s="13">
        <v>0</v>
      </c>
      <c r="F63" s="13">
        <v>111.19</v>
      </c>
      <c r="G63" s="13">
        <v>0</v>
      </c>
      <c r="H63" s="13">
        <v>0</v>
      </c>
      <c r="I63" s="13">
        <v>0</v>
      </c>
      <c r="J63" s="13">
        <f t="shared" si="4"/>
        <v>111.19</v>
      </c>
      <c r="K63" s="13">
        <f t="shared" si="5"/>
        <v>111.19</v>
      </c>
      <c r="L63" s="13">
        <f t="shared" si="6"/>
        <v>111.19</v>
      </c>
    </row>
    <row r="64" spans="1:12" x14ac:dyDescent="0.25">
      <c r="A64" s="12">
        <f t="shared" si="3"/>
        <v>63</v>
      </c>
      <c r="B64" s="12" t="s">
        <v>153</v>
      </c>
      <c r="C64" s="12">
        <v>1982</v>
      </c>
      <c r="D64" s="12" t="s">
        <v>154</v>
      </c>
      <c r="E64" s="13">
        <v>0</v>
      </c>
      <c r="F64" s="13">
        <v>0</v>
      </c>
      <c r="G64" s="13">
        <v>0</v>
      </c>
      <c r="H64" s="13">
        <v>109.12</v>
      </c>
      <c r="I64" s="13">
        <v>0</v>
      </c>
      <c r="J64" s="13">
        <f t="shared" si="4"/>
        <v>109.12</v>
      </c>
      <c r="K64" s="13">
        <f t="shared" si="5"/>
        <v>109.12</v>
      </c>
      <c r="L64" s="13">
        <f t="shared" si="6"/>
        <v>109.12</v>
      </c>
    </row>
    <row r="65" spans="1:12" x14ac:dyDescent="0.25">
      <c r="A65" s="12">
        <f t="shared" si="3"/>
        <v>64</v>
      </c>
      <c r="B65" s="12" t="s">
        <v>77</v>
      </c>
      <c r="C65" s="12">
        <v>2003</v>
      </c>
      <c r="D65" s="12" t="s">
        <v>15</v>
      </c>
      <c r="E65" s="13">
        <v>105.27</v>
      </c>
      <c r="F65" s="13">
        <v>0</v>
      </c>
      <c r="G65" s="13">
        <v>0</v>
      </c>
      <c r="H65" s="13">
        <v>0</v>
      </c>
      <c r="I65" s="13">
        <v>0</v>
      </c>
      <c r="J65" s="13">
        <f t="shared" si="4"/>
        <v>105.27</v>
      </c>
      <c r="K65" s="13">
        <f t="shared" si="5"/>
        <v>105.27</v>
      </c>
      <c r="L65" s="13">
        <f t="shared" si="6"/>
        <v>105.27</v>
      </c>
    </row>
    <row r="66" spans="1:12" x14ac:dyDescent="0.25">
      <c r="A66" s="12">
        <f t="shared" si="3"/>
        <v>65</v>
      </c>
      <c r="B66" s="12" t="s">
        <v>78</v>
      </c>
      <c r="C66" s="12">
        <v>2000</v>
      </c>
      <c r="D66" s="12" t="s">
        <v>54</v>
      </c>
      <c r="E66" s="13">
        <v>103.87</v>
      </c>
      <c r="F66" s="13">
        <v>0</v>
      </c>
      <c r="G66" s="13">
        <v>0</v>
      </c>
      <c r="H66" s="13">
        <v>0</v>
      </c>
      <c r="I66" s="13">
        <v>0</v>
      </c>
      <c r="J66" s="13">
        <f t="shared" ref="J66:J87" si="7">SUM(E66:I66)</f>
        <v>103.87</v>
      </c>
      <c r="K66" s="13">
        <f t="shared" ref="K66:K87" si="8">LARGE($E66:$I66,1)+ LARGE($E66:$I66,2)+ LARGE($E66:$I66,3)</f>
        <v>103.87</v>
      </c>
      <c r="L66" s="13">
        <f t="shared" ref="L66:L87" si="9">LARGE($E66:$I66,1)+ LARGE($E66:$I66,2)+ LARGE($E66:$I66,3)+ LARGE($E66:$I66,4)</f>
        <v>103.87</v>
      </c>
    </row>
    <row r="67" spans="1:12" x14ac:dyDescent="0.25">
      <c r="A67" s="12">
        <f t="shared" si="3"/>
        <v>66</v>
      </c>
      <c r="B67" s="12" t="s">
        <v>84</v>
      </c>
      <c r="C67" s="12">
        <v>1981</v>
      </c>
      <c r="D67" s="12" t="s">
        <v>85</v>
      </c>
      <c r="E67" s="13">
        <v>102.17</v>
      </c>
      <c r="F67" s="13">
        <v>0</v>
      </c>
      <c r="G67" s="13">
        <v>0</v>
      </c>
      <c r="H67" s="13">
        <v>0</v>
      </c>
      <c r="I67" s="13">
        <v>0</v>
      </c>
      <c r="J67" s="13">
        <f t="shared" si="7"/>
        <v>102.17</v>
      </c>
      <c r="K67" s="13">
        <f t="shared" si="8"/>
        <v>102.17</v>
      </c>
      <c r="L67" s="13">
        <f t="shared" si="9"/>
        <v>102.17</v>
      </c>
    </row>
    <row r="68" spans="1:12" x14ac:dyDescent="0.25">
      <c r="A68" s="12">
        <f t="shared" ref="A68:A87" si="10">A67+1</f>
        <v>67</v>
      </c>
      <c r="B68" s="12" t="s">
        <v>90</v>
      </c>
      <c r="C68" s="12">
        <v>2008</v>
      </c>
      <c r="D68" s="12" t="s">
        <v>91</v>
      </c>
      <c r="E68" s="13">
        <v>100.77</v>
      </c>
      <c r="F68" s="13">
        <v>0</v>
      </c>
      <c r="G68" s="13">
        <v>0</v>
      </c>
      <c r="H68" s="13">
        <v>0</v>
      </c>
      <c r="I68" s="13">
        <v>0</v>
      </c>
      <c r="J68" s="13">
        <f t="shared" si="7"/>
        <v>100.77</v>
      </c>
      <c r="K68" s="13">
        <f t="shared" si="8"/>
        <v>100.77</v>
      </c>
      <c r="L68" s="13">
        <f t="shared" si="9"/>
        <v>100.77</v>
      </c>
    </row>
    <row r="69" spans="1:12" x14ac:dyDescent="0.25">
      <c r="A69" s="12">
        <f t="shared" si="10"/>
        <v>68</v>
      </c>
      <c r="B69" s="12" t="s">
        <v>95</v>
      </c>
      <c r="C69" s="12">
        <v>1971</v>
      </c>
      <c r="D69" s="12" t="s">
        <v>96</v>
      </c>
      <c r="E69" s="13">
        <v>0</v>
      </c>
      <c r="F69" s="13">
        <v>97.4</v>
      </c>
      <c r="G69" s="13">
        <v>0</v>
      </c>
      <c r="H69" s="13">
        <v>0</v>
      </c>
      <c r="I69" s="13">
        <v>0</v>
      </c>
      <c r="J69" s="13">
        <f t="shared" si="7"/>
        <v>97.4</v>
      </c>
      <c r="K69" s="13">
        <f t="shared" si="8"/>
        <v>97.4</v>
      </c>
      <c r="L69" s="13">
        <f t="shared" si="9"/>
        <v>97.4</v>
      </c>
    </row>
    <row r="70" spans="1:12" x14ac:dyDescent="0.25">
      <c r="A70" s="12">
        <f t="shared" si="10"/>
        <v>69</v>
      </c>
      <c r="B70" s="12" t="s">
        <v>92</v>
      </c>
      <c r="C70" s="12">
        <v>2006</v>
      </c>
      <c r="D70" s="12" t="s">
        <v>70</v>
      </c>
      <c r="E70" s="13">
        <v>97.37</v>
      </c>
      <c r="F70" s="13">
        <v>0</v>
      </c>
      <c r="G70" s="13">
        <v>0</v>
      </c>
      <c r="H70" s="13">
        <v>0</v>
      </c>
      <c r="I70" s="13">
        <v>0</v>
      </c>
      <c r="J70" s="13">
        <f t="shared" si="7"/>
        <v>97.37</v>
      </c>
      <c r="K70" s="13">
        <f t="shared" si="8"/>
        <v>97.37</v>
      </c>
      <c r="L70" s="13">
        <f t="shared" si="9"/>
        <v>97.37</v>
      </c>
    </row>
    <row r="71" spans="1:12" x14ac:dyDescent="0.25">
      <c r="A71" s="12">
        <f t="shared" si="10"/>
        <v>70</v>
      </c>
      <c r="B71" s="12" t="s">
        <v>88</v>
      </c>
      <c r="C71" s="12">
        <v>1985</v>
      </c>
      <c r="D71" s="12" t="s">
        <v>89</v>
      </c>
      <c r="E71" s="13">
        <v>97.33</v>
      </c>
      <c r="F71" s="13">
        <v>0</v>
      </c>
      <c r="G71" s="13">
        <v>0</v>
      </c>
      <c r="H71" s="13">
        <v>0</v>
      </c>
      <c r="I71" s="13">
        <v>0</v>
      </c>
      <c r="J71" s="13">
        <f t="shared" si="7"/>
        <v>97.33</v>
      </c>
      <c r="K71" s="13">
        <f t="shared" si="8"/>
        <v>97.33</v>
      </c>
      <c r="L71" s="13">
        <f t="shared" si="9"/>
        <v>97.33</v>
      </c>
    </row>
    <row r="72" spans="1:12" s="30" customFormat="1" x14ac:dyDescent="0.25">
      <c r="A72" s="12">
        <f t="shared" si="10"/>
        <v>71</v>
      </c>
      <c r="B72" s="12" t="s">
        <v>93</v>
      </c>
      <c r="C72" s="12">
        <v>1979</v>
      </c>
      <c r="D72" s="12" t="s">
        <v>85</v>
      </c>
      <c r="E72" s="13">
        <v>96.82</v>
      </c>
      <c r="F72" s="13">
        <v>0</v>
      </c>
      <c r="G72" s="13">
        <v>0</v>
      </c>
      <c r="H72" s="13">
        <v>0</v>
      </c>
      <c r="I72" s="13">
        <v>0</v>
      </c>
      <c r="J72" s="13">
        <f t="shared" si="7"/>
        <v>96.82</v>
      </c>
      <c r="K72" s="13">
        <f t="shared" si="8"/>
        <v>96.82</v>
      </c>
      <c r="L72" s="13">
        <f t="shared" si="9"/>
        <v>96.82</v>
      </c>
    </row>
    <row r="73" spans="1:12" s="30" customFormat="1" x14ac:dyDescent="0.25">
      <c r="A73" s="12">
        <f t="shared" si="10"/>
        <v>72</v>
      </c>
      <c r="B73" s="12" t="s">
        <v>97</v>
      </c>
      <c r="C73" s="12">
        <v>1972</v>
      </c>
      <c r="D73" s="12" t="s">
        <v>80</v>
      </c>
      <c r="E73" s="13">
        <v>0</v>
      </c>
      <c r="F73" s="13">
        <v>95.77</v>
      </c>
      <c r="G73" s="13">
        <v>0</v>
      </c>
      <c r="H73" s="13">
        <v>0</v>
      </c>
      <c r="I73" s="13">
        <v>0</v>
      </c>
      <c r="J73" s="13">
        <f t="shared" si="7"/>
        <v>95.77</v>
      </c>
      <c r="K73" s="13">
        <f t="shared" si="8"/>
        <v>95.77</v>
      </c>
      <c r="L73" s="13">
        <f t="shared" si="9"/>
        <v>95.77</v>
      </c>
    </row>
    <row r="74" spans="1:12" s="30" customFormat="1" x14ac:dyDescent="0.25">
      <c r="A74" s="12">
        <f t="shared" si="10"/>
        <v>73</v>
      </c>
      <c r="B74" s="12" t="s">
        <v>99</v>
      </c>
      <c r="C74" s="12">
        <v>1973</v>
      </c>
      <c r="D74" s="12" t="s">
        <v>100</v>
      </c>
      <c r="E74" s="13">
        <v>0</v>
      </c>
      <c r="F74" s="13">
        <v>93.21</v>
      </c>
      <c r="G74" s="13">
        <v>0</v>
      </c>
      <c r="H74" s="13">
        <v>0</v>
      </c>
      <c r="I74" s="13">
        <v>0</v>
      </c>
      <c r="J74" s="13">
        <f t="shared" si="7"/>
        <v>93.21</v>
      </c>
      <c r="K74" s="13">
        <f t="shared" si="8"/>
        <v>93.21</v>
      </c>
      <c r="L74" s="13">
        <f t="shared" si="9"/>
        <v>93.21</v>
      </c>
    </row>
    <row r="75" spans="1:12" s="30" customFormat="1" x14ac:dyDescent="0.25">
      <c r="A75" s="12">
        <f t="shared" si="10"/>
        <v>74</v>
      </c>
      <c r="B75" s="12" t="s">
        <v>94</v>
      </c>
      <c r="C75" s="12">
        <v>1984</v>
      </c>
      <c r="D75" s="12" t="s">
        <v>85</v>
      </c>
      <c r="E75" s="13">
        <v>92.09</v>
      </c>
      <c r="F75" s="13">
        <v>0</v>
      </c>
      <c r="G75" s="13">
        <v>0</v>
      </c>
      <c r="H75" s="13">
        <v>0</v>
      </c>
      <c r="I75" s="13">
        <v>0</v>
      </c>
      <c r="J75" s="13">
        <f t="shared" si="7"/>
        <v>92.09</v>
      </c>
      <c r="K75" s="13">
        <f t="shared" si="8"/>
        <v>92.09</v>
      </c>
      <c r="L75" s="13">
        <f t="shared" si="9"/>
        <v>92.09</v>
      </c>
    </row>
    <row r="76" spans="1:12" s="30" customFormat="1" x14ac:dyDescent="0.25">
      <c r="A76" s="12">
        <f t="shared" si="10"/>
        <v>75</v>
      </c>
      <c r="B76" s="12" t="s">
        <v>98</v>
      </c>
      <c r="C76" s="12">
        <v>1976</v>
      </c>
      <c r="D76" s="12" t="s">
        <v>85</v>
      </c>
      <c r="E76" s="13">
        <v>91.99</v>
      </c>
      <c r="F76" s="13">
        <v>0</v>
      </c>
      <c r="G76" s="13">
        <v>0</v>
      </c>
      <c r="H76" s="13">
        <v>0</v>
      </c>
      <c r="I76" s="13">
        <v>0</v>
      </c>
      <c r="J76" s="13">
        <f t="shared" si="7"/>
        <v>91.99</v>
      </c>
      <c r="K76" s="13">
        <f t="shared" si="8"/>
        <v>91.99</v>
      </c>
      <c r="L76" s="13">
        <f t="shared" si="9"/>
        <v>91.99</v>
      </c>
    </row>
    <row r="77" spans="1:12" s="30" customFormat="1" x14ac:dyDescent="0.25">
      <c r="A77" s="12">
        <f t="shared" si="10"/>
        <v>76</v>
      </c>
      <c r="B77" s="12" t="s">
        <v>155</v>
      </c>
      <c r="C77" s="12">
        <v>1991</v>
      </c>
      <c r="D77" s="12" t="s">
        <v>29</v>
      </c>
      <c r="E77" s="13">
        <v>0</v>
      </c>
      <c r="F77" s="13">
        <v>0</v>
      </c>
      <c r="G77" s="13">
        <v>0</v>
      </c>
      <c r="H77" s="13">
        <v>89.59</v>
      </c>
      <c r="I77" s="13">
        <v>0</v>
      </c>
      <c r="J77" s="13">
        <f t="shared" si="7"/>
        <v>89.59</v>
      </c>
      <c r="K77" s="13">
        <f t="shared" si="8"/>
        <v>89.59</v>
      </c>
      <c r="L77" s="13">
        <f t="shared" si="9"/>
        <v>89.59</v>
      </c>
    </row>
    <row r="78" spans="1:12" s="30" customFormat="1" x14ac:dyDescent="0.25">
      <c r="A78" s="12">
        <f t="shared" si="10"/>
        <v>77</v>
      </c>
      <c r="B78" s="12" t="s">
        <v>102</v>
      </c>
      <c r="C78" s="12">
        <v>2008</v>
      </c>
      <c r="D78" s="12" t="s">
        <v>25</v>
      </c>
      <c r="E78" s="13">
        <v>0</v>
      </c>
      <c r="F78" s="13">
        <v>0</v>
      </c>
      <c r="G78" s="13">
        <v>88.25</v>
      </c>
      <c r="H78" s="13">
        <v>0</v>
      </c>
      <c r="I78" s="13">
        <v>0</v>
      </c>
      <c r="J78" s="13">
        <f t="shared" si="7"/>
        <v>88.25</v>
      </c>
      <c r="K78" s="13">
        <f t="shared" si="8"/>
        <v>88.25</v>
      </c>
      <c r="L78" s="13">
        <f t="shared" si="9"/>
        <v>88.25</v>
      </c>
    </row>
    <row r="79" spans="1:12" s="30" customFormat="1" x14ac:dyDescent="0.25">
      <c r="A79" s="12">
        <f t="shared" si="10"/>
        <v>78</v>
      </c>
      <c r="B79" s="12" t="s">
        <v>105</v>
      </c>
      <c r="C79" s="12">
        <v>1971</v>
      </c>
      <c r="D79" s="12" t="s">
        <v>106</v>
      </c>
      <c r="E79" s="13">
        <v>86.95</v>
      </c>
      <c r="F79" s="13">
        <v>0</v>
      </c>
      <c r="G79" s="13">
        <v>0</v>
      </c>
      <c r="H79" s="13">
        <v>0</v>
      </c>
      <c r="I79" s="13">
        <v>0</v>
      </c>
      <c r="J79" s="13">
        <f t="shared" si="7"/>
        <v>86.95</v>
      </c>
      <c r="K79" s="13">
        <f t="shared" si="8"/>
        <v>86.95</v>
      </c>
      <c r="L79" s="13">
        <f t="shared" si="9"/>
        <v>86.95</v>
      </c>
    </row>
    <row r="80" spans="1:12" s="30" customFormat="1" x14ac:dyDescent="0.25">
      <c r="A80" s="12">
        <f t="shared" si="10"/>
        <v>79</v>
      </c>
      <c r="B80" s="12" t="s">
        <v>107</v>
      </c>
      <c r="C80" s="12">
        <v>1955</v>
      </c>
      <c r="D80" s="12" t="s">
        <v>106</v>
      </c>
      <c r="E80" s="13">
        <v>86.5</v>
      </c>
      <c r="F80" s="13">
        <v>0</v>
      </c>
      <c r="G80" s="13">
        <v>0</v>
      </c>
      <c r="H80" s="13">
        <v>0</v>
      </c>
      <c r="I80" s="13">
        <v>0</v>
      </c>
      <c r="J80" s="13">
        <f t="shared" si="7"/>
        <v>86.5</v>
      </c>
      <c r="K80" s="13">
        <f t="shared" si="8"/>
        <v>86.5</v>
      </c>
      <c r="L80" s="13">
        <f t="shared" si="9"/>
        <v>86.5</v>
      </c>
    </row>
    <row r="81" spans="1:12" s="30" customFormat="1" x14ac:dyDescent="0.25">
      <c r="A81" s="12">
        <f t="shared" si="10"/>
        <v>80</v>
      </c>
      <c r="B81" s="12" t="s">
        <v>101</v>
      </c>
      <c r="C81" s="12">
        <v>1985</v>
      </c>
      <c r="D81" s="12" t="s">
        <v>13</v>
      </c>
      <c r="E81" s="13">
        <v>85.46</v>
      </c>
      <c r="F81" s="13">
        <v>0</v>
      </c>
      <c r="G81" s="13">
        <v>0</v>
      </c>
      <c r="H81" s="13">
        <v>0</v>
      </c>
      <c r="I81" s="13">
        <v>0</v>
      </c>
      <c r="J81" s="13">
        <f t="shared" si="7"/>
        <v>85.46</v>
      </c>
      <c r="K81" s="13">
        <f t="shared" si="8"/>
        <v>85.46</v>
      </c>
      <c r="L81" s="13">
        <f t="shared" si="9"/>
        <v>85.46</v>
      </c>
    </row>
    <row r="82" spans="1:12" s="30" customFormat="1" x14ac:dyDescent="0.25">
      <c r="A82" s="12">
        <f t="shared" si="10"/>
        <v>81</v>
      </c>
      <c r="B82" s="12" t="s">
        <v>103</v>
      </c>
      <c r="C82" s="12">
        <v>1979</v>
      </c>
      <c r="D82" s="12" t="s">
        <v>15</v>
      </c>
      <c r="E82" s="13">
        <v>0</v>
      </c>
      <c r="F82" s="13">
        <v>85.05</v>
      </c>
      <c r="G82" s="13">
        <v>0</v>
      </c>
      <c r="H82" s="13">
        <v>0</v>
      </c>
      <c r="I82" s="13">
        <v>0</v>
      </c>
      <c r="J82" s="13">
        <f t="shared" si="7"/>
        <v>85.05</v>
      </c>
      <c r="K82" s="13">
        <f t="shared" si="8"/>
        <v>85.05</v>
      </c>
      <c r="L82" s="13">
        <f t="shared" si="9"/>
        <v>85.05</v>
      </c>
    </row>
    <row r="83" spans="1:12" s="30" customFormat="1" x14ac:dyDescent="0.25">
      <c r="A83" s="12">
        <f t="shared" si="10"/>
        <v>82</v>
      </c>
      <c r="B83" s="12" t="s">
        <v>104</v>
      </c>
      <c r="C83" s="12">
        <v>1975</v>
      </c>
      <c r="D83" s="12" t="s">
        <v>56</v>
      </c>
      <c r="E83" s="13">
        <v>0</v>
      </c>
      <c r="F83" s="13">
        <v>84.21</v>
      </c>
      <c r="G83" s="13">
        <v>0</v>
      </c>
      <c r="H83" s="13">
        <v>0</v>
      </c>
      <c r="I83" s="13">
        <v>0</v>
      </c>
      <c r="J83" s="13">
        <f t="shared" si="7"/>
        <v>84.21</v>
      </c>
      <c r="K83" s="13">
        <f t="shared" si="8"/>
        <v>84.21</v>
      </c>
      <c r="L83" s="13">
        <f t="shared" si="9"/>
        <v>84.21</v>
      </c>
    </row>
    <row r="84" spans="1:12" s="30" customFormat="1" x14ac:dyDescent="0.25">
      <c r="A84" s="12">
        <f t="shared" si="10"/>
        <v>83</v>
      </c>
      <c r="B84" s="12" t="s">
        <v>126</v>
      </c>
      <c r="C84" s="12">
        <v>1985</v>
      </c>
      <c r="D84" s="12" t="s">
        <v>127</v>
      </c>
      <c r="E84" s="13">
        <v>0</v>
      </c>
      <c r="F84" s="13">
        <v>75.959999999999994</v>
      </c>
      <c r="G84" s="13">
        <v>0</v>
      </c>
      <c r="H84" s="13">
        <v>0</v>
      </c>
      <c r="I84" s="13">
        <v>0</v>
      </c>
      <c r="J84" s="13">
        <f t="shared" si="7"/>
        <v>75.959999999999994</v>
      </c>
      <c r="K84" s="13">
        <f t="shared" si="8"/>
        <v>75.959999999999994</v>
      </c>
      <c r="L84" s="13">
        <f t="shared" si="9"/>
        <v>75.959999999999994</v>
      </c>
    </row>
    <row r="85" spans="1:12" s="30" customFormat="1" x14ac:dyDescent="0.25">
      <c r="A85" s="12">
        <f t="shared" si="10"/>
        <v>84</v>
      </c>
      <c r="B85" s="12" t="s">
        <v>108</v>
      </c>
      <c r="C85" s="12">
        <v>2006</v>
      </c>
      <c r="D85" s="12" t="s">
        <v>15</v>
      </c>
      <c r="E85" s="13">
        <v>68.08</v>
      </c>
      <c r="F85" s="13">
        <v>0</v>
      </c>
      <c r="G85" s="13">
        <v>0</v>
      </c>
      <c r="H85" s="13">
        <v>0</v>
      </c>
      <c r="I85" s="13">
        <v>0</v>
      </c>
      <c r="J85" s="13">
        <f t="shared" si="7"/>
        <v>68.08</v>
      </c>
      <c r="K85" s="13">
        <f t="shared" si="8"/>
        <v>68.08</v>
      </c>
      <c r="L85" s="13">
        <f t="shared" si="9"/>
        <v>68.08</v>
      </c>
    </row>
    <row r="86" spans="1:12" s="30" customFormat="1" x14ac:dyDescent="0.25">
      <c r="A86" s="12">
        <f t="shared" si="10"/>
        <v>85</v>
      </c>
      <c r="B86" s="12" t="s">
        <v>128</v>
      </c>
      <c r="C86" s="12">
        <v>2014</v>
      </c>
      <c r="D86" s="12" t="s">
        <v>13</v>
      </c>
      <c r="E86" s="13">
        <v>60.63</v>
      </c>
      <c r="F86" s="13">
        <v>0</v>
      </c>
      <c r="G86" s="13">
        <v>0</v>
      </c>
      <c r="H86" s="13">
        <v>0</v>
      </c>
      <c r="I86" s="13">
        <v>0</v>
      </c>
      <c r="J86" s="13">
        <f t="shared" si="7"/>
        <v>60.63</v>
      </c>
      <c r="K86" s="13">
        <f t="shared" si="8"/>
        <v>60.63</v>
      </c>
      <c r="L86" s="13">
        <f t="shared" si="9"/>
        <v>60.63</v>
      </c>
    </row>
    <row r="87" spans="1:12" s="30" customFormat="1" x14ac:dyDescent="0.25">
      <c r="A87" s="12">
        <f t="shared" si="10"/>
        <v>86</v>
      </c>
      <c r="B87" s="12" t="s">
        <v>109</v>
      </c>
      <c r="C87" s="12">
        <v>1980</v>
      </c>
      <c r="D87" s="12" t="s">
        <v>15</v>
      </c>
      <c r="E87" s="13">
        <v>0</v>
      </c>
      <c r="F87" s="13">
        <v>0</v>
      </c>
      <c r="G87" s="13">
        <v>58.46</v>
      </c>
      <c r="H87" s="13">
        <v>0</v>
      </c>
      <c r="I87" s="13">
        <v>0</v>
      </c>
      <c r="J87" s="13">
        <f t="shared" si="7"/>
        <v>58.46</v>
      </c>
      <c r="K87" s="13">
        <f t="shared" si="8"/>
        <v>58.46</v>
      </c>
      <c r="L87" s="13">
        <f t="shared" si="9"/>
        <v>58.46</v>
      </c>
    </row>
  </sheetData>
  <sortState ref="A2:L95">
    <sortCondition descending="1" ref="K2:K95"/>
  </sortState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21"/>
  <sheetViews>
    <sheetView workbookViewId="0">
      <selection activeCell="A2" sqref="A2"/>
    </sheetView>
  </sheetViews>
  <sheetFormatPr defaultRowHeight="15" x14ac:dyDescent="0.25"/>
  <cols>
    <col min="1" max="1" width="9.140625" style="12"/>
    <col min="2" max="2" width="22.140625" style="12" bestFit="1" customWidth="1"/>
    <col min="3" max="3" width="11.28515625" style="12" customWidth="1"/>
    <col min="4" max="4" width="9.140625" style="12"/>
    <col min="5" max="9" width="10.28515625" style="13" bestFit="1" customWidth="1"/>
    <col min="10" max="10" width="11.7109375" style="13" bestFit="1" customWidth="1"/>
    <col min="11" max="12" width="14.140625" style="13" customWidth="1"/>
    <col min="13" max="16384" width="9.140625" style="12"/>
  </cols>
  <sheetData>
    <row r="1" spans="1:12" ht="39" x14ac:dyDescent="0.25">
      <c r="A1" s="25" t="s">
        <v>7</v>
      </c>
      <c r="B1" s="25" t="s">
        <v>0</v>
      </c>
      <c r="C1" s="26" t="s">
        <v>9</v>
      </c>
      <c r="D1" s="25" t="s">
        <v>1</v>
      </c>
      <c r="E1" s="27" t="s">
        <v>2</v>
      </c>
      <c r="F1" s="27" t="s">
        <v>3</v>
      </c>
      <c r="G1" s="27" t="s">
        <v>4</v>
      </c>
      <c r="H1" s="27" t="s">
        <v>5</v>
      </c>
      <c r="I1" s="27" t="s">
        <v>6</v>
      </c>
      <c r="J1" s="28" t="s">
        <v>10</v>
      </c>
      <c r="K1" s="29" t="s">
        <v>156</v>
      </c>
      <c r="L1" s="29" t="s">
        <v>8</v>
      </c>
    </row>
    <row r="2" spans="1:12" s="40" customFormat="1" x14ac:dyDescent="0.25">
      <c r="A2" s="40">
        <v>1</v>
      </c>
      <c r="B2" s="40" t="s">
        <v>138</v>
      </c>
      <c r="C2" s="40">
        <v>1973</v>
      </c>
      <c r="D2" s="40" t="s">
        <v>139</v>
      </c>
      <c r="E2" s="41">
        <v>130.15</v>
      </c>
      <c r="F2" s="41">
        <v>140.99</v>
      </c>
      <c r="G2" s="41">
        <v>0</v>
      </c>
      <c r="H2" s="41">
        <v>140.99</v>
      </c>
      <c r="I2" s="41">
        <v>0</v>
      </c>
      <c r="J2" s="41">
        <f t="shared" ref="J2:J21" si="0">SUM(E2:I2)</f>
        <v>412.13</v>
      </c>
      <c r="K2" s="42">
        <f t="shared" ref="K2:K21" si="1">LARGE($E2:$I2,1)+ LARGE($E2:$I2,2)+ LARGE($E2:$I2,3)</f>
        <v>412.13</v>
      </c>
      <c r="L2" s="42">
        <f t="shared" ref="L2:L21" si="2">LARGE($E2:$I2,1)+ LARGE($E2:$I2,2)+ LARGE($E2:$I2,3)+ LARGE($E2:$I2,4)</f>
        <v>412.13</v>
      </c>
    </row>
    <row r="3" spans="1:12" s="40" customFormat="1" x14ac:dyDescent="0.25">
      <c r="A3" s="39">
        <f>A2+1</f>
        <v>2</v>
      </c>
      <c r="B3" s="40" t="s">
        <v>132</v>
      </c>
      <c r="C3" s="40">
        <v>1983</v>
      </c>
      <c r="D3" s="40" t="s">
        <v>13</v>
      </c>
      <c r="E3" s="41">
        <v>122.36</v>
      </c>
      <c r="F3" s="41">
        <v>127.07</v>
      </c>
      <c r="G3" s="41">
        <v>0</v>
      </c>
      <c r="H3" s="41">
        <v>132.56</v>
      </c>
      <c r="I3" s="41">
        <v>0</v>
      </c>
      <c r="J3" s="41">
        <f t="shared" si="0"/>
        <v>381.99</v>
      </c>
      <c r="K3" s="42">
        <f t="shared" si="1"/>
        <v>381.99</v>
      </c>
      <c r="L3" s="42">
        <f t="shared" si="2"/>
        <v>381.99</v>
      </c>
    </row>
    <row r="4" spans="1:12" s="40" customFormat="1" x14ac:dyDescent="0.25">
      <c r="A4" s="39">
        <f t="shared" ref="A4:A21" si="3">A3+1</f>
        <v>3</v>
      </c>
      <c r="B4" s="40" t="s">
        <v>149</v>
      </c>
      <c r="C4" s="40">
        <v>1981</v>
      </c>
      <c r="E4" s="41">
        <v>113.19</v>
      </c>
      <c r="F4" s="41">
        <v>123.48</v>
      </c>
      <c r="G4" s="41">
        <v>123.48</v>
      </c>
      <c r="H4" s="41">
        <v>123.48</v>
      </c>
      <c r="I4" s="41">
        <v>0</v>
      </c>
      <c r="J4" s="41">
        <f t="shared" si="0"/>
        <v>483.63000000000005</v>
      </c>
      <c r="K4" s="42">
        <f t="shared" si="1"/>
        <v>370.44</v>
      </c>
      <c r="L4" s="42">
        <f t="shared" si="2"/>
        <v>483.63</v>
      </c>
    </row>
    <row r="5" spans="1:12" x14ac:dyDescent="0.25">
      <c r="A5" s="15">
        <f t="shared" si="3"/>
        <v>4</v>
      </c>
      <c r="B5" s="15" t="s">
        <v>129</v>
      </c>
      <c r="C5" s="15">
        <v>2002</v>
      </c>
      <c r="D5" s="15" t="s">
        <v>25</v>
      </c>
      <c r="E5" s="14">
        <v>104.62</v>
      </c>
      <c r="F5" s="14">
        <v>116.54</v>
      </c>
      <c r="G5" s="14">
        <v>122.54</v>
      </c>
      <c r="H5" s="14">
        <v>122.54</v>
      </c>
      <c r="I5" s="14">
        <v>0</v>
      </c>
      <c r="J5" s="13">
        <f t="shared" si="0"/>
        <v>466.24000000000007</v>
      </c>
      <c r="K5" s="14">
        <f t="shared" si="1"/>
        <v>361.62</v>
      </c>
      <c r="L5" s="14">
        <f t="shared" si="2"/>
        <v>466.24</v>
      </c>
    </row>
    <row r="6" spans="1:12" x14ac:dyDescent="0.25">
      <c r="A6" s="15">
        <f t="shared" si="3"/>
        <v>5</v>
      </c>
      <c r="B6" s="12" t="s">
        <v>151</v>
      </c>
      <c r="C6" s="12">
        <v>2007</v>
      </c>
      <c r="D6" s="12" t="s">
        <v>25</v>
      </c>
      <c r="E6" s="13">
        <v>104.88</v>
      </c>
      <c r="F6" s="13">
        <v>115.37</v>
      </c>
      <c r="G6" s="13">
        <v>0</v>
      </c>
      <c r="H6" s="13">
        <v>103.55</v>
      </c>
      <c r="I6" s="13">
        <v>0</v>
      </c>
      <c r="J6" s="13">
        <f t="shared" si="0"/>
        <v>323.8</v>
      </c>
      <c r="K6" s="14">
        <f t="shared" si="1"/>
        <v>323.8</v>
      </c>
      <c r="L6" s="14">
        <f t="shared" si="2"/>
        <v>323.8</v>
      </c>
    </row>
    <row r="7" spans="1:12" x14ac:dyDescent="0.25">
      <c r="A7" s="15">
        <f t="shared" si="3"/>
        <v>6</v>
      </c>
      <c r="B7" s="12" t="s">
        <v>130</v>
      </c>
      <c r="C7" s="12">
        <v>2009</v>
      </c>
      <c r="D7" s="12" t="s">
        <v>23</v>
      </c>
      <c r="E7" s="13">
        <v>87.2</v>
      </c>
      <c r="F7" s="13">
        <v>106.3</v>
      </c>
      <c r="G7" s="13">
        <v>88.55</v>
      </c>
      <c r="H7" s="13">
        <v>106.3</v>
      </c>
      <c r="I7" s="13">
        <v>0</v>
      </c>
      <c r="J7" s="13">
        <f t="shared" si="0"/>
        <v>388.35</v>
      </c>
      <c r="K7" s="14">
        <f t="shared" si="1"/>
        <v>301.14999999999998</v>
      </c>
      <c r="L7" s="14">
        <f t="shared" si="2"/>
        <v>388.34999999999997</v>
      </c>
    </row>
    <row r="8" spans="1:12" x14ac:dyDescent="0.25">
      <c r="A8" s="15">
        <f t="shared" si="3"/>
        <v>7</v>
      </c>
      <c r="B8" s="12" t="s">
        <v>137</v>
      </c>
      <c r="C8" s="12">
        <v>2010</v>
      </c>
      <c r="D8" s="12" t="s">
        <v>21</v>
      </c>
      <c r="E8" s="13">
        <v>68.61</v>
      </c>
      <c r="F8" s="13">
        <v>107.08</v>
      </c>
      <c r="G8" s="13">
        <v>73.069999999999993</v>
      </c>
      <c r="H8" s="13">
        <v>107.08</v>
      </c>
      <c r="I8" s="13">
        <v>0</v>
      </c>
      <c r="J8" s="13">
        <f t="shared" si="0"/>
        <v>355.84</v>
      </c>
      <c r="K8" s="14">
        <f t="shared" si="1"/>
        <v>287.23</v>
      </c>
      <c r="L8" s="14">
        <f t="shared" si="2"/>
        <v>355.84000000000003</v>
      </c>
    </row>
    <row r="9" spans="1:12" x14ac:dyDescent="0.25">
      <c r="A9" s="15">
        <f t="shared" si="3"/>
        <v>8</v>
      </c>
      <c r="B9" s="12" t="s">
        <v>131</v>
      </c>
      <c r="C9" s="12">
        <v>1978</v>
      </c>
      <c r="D9" s="12" t="s">
        <v>21</v>
      </c>
      <c r="E9" s="13">
        <v>77.09</v>
      </c>
      <c r="F9" s="13">
        <v>115.11</v>
      </c>
      <c r="G9" s="13">
        <v>82.65</v>
      </c>
      <c r="H9" s="13">
        <v>87.19</v>
      </c>
      <c r="I9" s="13">
        <v>0</v>
      </c>
      <c r="J9" s="13">
        <f t="shared" si="0"/>
        <v>362.04</v>
      </c>
      <c r="K9" s="14">
        <f t="shared" si="1"/>
        <v>284.95000000000005</v>
      </c>
      <c r="L9" s="14">
        <f t="shared" si="2"/>
        <v>362.04000000000008</v>
      </c>
    </row>
    <row r="10" spans="1:12" x14ac:dyDescent="0.25">
      <c r="A10" s="15">
        <f t="shared" si="3"/>
        <v>9</v>
      </c>
      <c r="B10" s="12" t="s">
        <v>133</v>
      </c>
      <c r="C10" s="12">
        <v>1974</v>
      </c>
      <c r="D10" s="12" t="s">
        <v>25</v>
      </c>
      <c r="E10" s="13">
        <v>69.83</v>
      </c>
      <c r="F10" s="13">
        <v>92.44</v>
      </c>
      <c r="G10" s="13">
        <v>81.06</v>
      </c>
      <c r="H10" s="13">
        <v>100.9</v>
      </c>
      <c r="I10" s="13">
        <v>0</v>
      </c>
      <c r="J10" s="13">
        <f t="shared" si="0"/>
        <v>344.23</v>
      </c>
      <c r="K10" s="14">
        <f t="shared" si="1"/>
        <v>274.39999999999998</v>
      </c>
      <c r="L10" s="14">
        <f t="shared" si="2"/>
        <v>344.22999999999996</v>
      </c>
    </row>
    <row r="11" spans="1:12" x14ac:dyDescent="0.25">
      <c r="A11" s="15">
        <f t="shared" si="3"/>
        <v>10</v>
      </c>
      <c r="B11" s="12" t="s">
        <v>150</v>
      </c>
      <c r="C11" s="12">
        <v>1986</v>
      </c>
      <c r="D11" s="12" t="s">
        <v>13</v>
      </c>
      <c r="E11" s="13">
        <v>63.42</v>
      </c>
      <c r="F11" s="13">
        <v>68.8</v>
      </c>
      <c r="G11" s="13">
        <v>131.16999999999999</v>
      </c>
      <c r="H11" s="13">
        <v>68.41</v>
      </c>
      <c r="I11" s="13">
        <v>0</v>
      </c>
      <c r="J11" s="13">
        <f t="shared" si="0"/>
        <v>331.79999999999995</v>
      </c>
      <c r="K11" s="14">
        <f t="shared" si="1"/>
        <v>268.38</v>
      </c>
      <c r="L11" s="14">
        <f t="shared" si="2"/>
        <v>331.8</v>
      </c>
    </row>
    <row r="12" spans="1:12" x14ac:dyDescent="0.25">
      <c r="A12" s="15">
        <f t="shared" si="3"/>
        <v>11</v>
      </c>
      <c r="B12" s="12" t="s">
        <v>141</v>
      </c>
      <c r="C12" s="12">
        <v>2012</v>
      </c>
      <c r="D12" s="12" t="s">
        <v>21</v>
      </c>
      <c r="E12" s="13">
        <v>62.04</v>
      </c>
      <c r="F12" s="13">
        <v>106.01</v>
      </c>
      <c r="G12" s="13">
        <v>65.73</v>
      </c>
      <c r="H12" s="13">
        <v>87.9</v>
      </c>
      <c r="I12" s="13">
        <v>0</v>
      </c>
      <c r="J12" s="13">
        <f t="shared" si="0"/>
        <v>321.68000000000006</v>
      </c>
      <c r="K12" s="14">
        <f t="shared" si="1"/>
        <v>259.64000000000004</v>
      </c>
      <c r="L12" s="14">
        <f t="shared" si="2"/>
        <v>321.68000000000006</v>
      </c>
    </row>
    <row r="13" spans="1:12" x14ac:dyDescent="0.25">
      <c r="A13" s="15">
        <f t="shared" si="3"/>
        <v>12</v>
      </c>
      <c r="B13" s="12" t="s">
        <v>134</v>
      </c>
      <c r="C13" s="12">
        <v>1967</v>
      </c>
      <c r="D13" s="12" t="s">
        <v>15</v>
      </c>
      <c r="E13" s="13">
        <v>0</v>
      </c>
      <c r="F13" s="13">
        <v>132.27000000000001</v>
      </c>
      <c r="G13" s="13">
        <v>114.53</v>
      </c>
      <c r="H13" s="13">
        <v>0</v>
      </c>
      <c r="I13" s="13">
        <v>0</v>
      </c>
      <c r="J13" s="13">
        <f t="shared" si="0"/>
        <v>246.8</v>
      </c>
      <c r="K13" s="14">
        <f t="shared" si="1"/>
        <v>246.8</v>
      </c>
      <c r="L13" s="14">
        <f t="shared" si="2"/>
        <v>246.8</v>
      </c>
    </row>
    <row r="14" spans="1:12" x14ac:dyDescent="0.25">
      <c r="A14" s="15">
        <f t="shared" si="3"/>
        <v>13</v>
      </c>
      <c r="B14" s="12" t="s">
        <v>145</v>
      </c>
      <c r="C14" s="12">
        <v>1966</v>
      </c>
      <c r="D14" s="12" t="s">
        <v>146</v>
      </c>
      <c r="E14" s="13">
        <v>0</v>
      </c>
      <c r="F14" s="13">
        <v>116.91</v>
      </c>
      <c r="G14" s="13">
        <v>0</v>
      </c>
      <c r="H14" s="13">
        <v>127.26</v>
      </c>
      <c r="I14" s="13">
        <v>0</v>
      </c>
      <c r="J14" s="13">
        <f t="shared" si="0"/>
        <v>244.17000000000002</v>
      </c>
      <c r="K14" s="14">
        <f t="shared" si="1"/>
        <v>244.17000000000002</v>
      </c>
      <c r="L14" s="14">
        <f t="shared" si="2"/>
        <v>244.17000000000002</v>
      </c>
    </row>
    <row r="15" spans="1:12" x14ac:dyDescent="0.25">
      <c r="A15" s="15">
        <f t="shared" si="3"/>
        <v>14</v>
      </c>
      <c r="B15" s="12" t="s">
        <v>136</v>
      </c>
      <c r="C15" s="12">
        <v>2005</v>
      </c>
      <c r="D15" s="12" t="s">
        <v>25</v>
      </c>
      <c r="E15" s="13">
        <v>0</v>
      </c>
      <c r="F15" s="13">
        <v>61.36</v>
      </c>
      <c r="G15" s="13">
        <v>100.93</v>
      </c>
      <c r="H15" s="13">
        <v>75.150000000000006</v>
      </c>
      <c r="I15" s="13">
        <v>0</v>
      </c>
      <c r="J15" s="13">
        <f t="shared" si="0"/>
        <v>237.44000000000003</v>
      </c>
      <c r="K15" s="14">
        <f t="shared" si="1"/>
        <v>237.44</v>
      </c>
      <c r="L15" s="14">
        <f t="shared" si="2"/>
        <v>237.44</v>
      </c>
    </row>
    <row r="16" spans="1:12" x14ac:dyDescent="0.25">
      <c r="A16" s="15">
        <f t="shared" si="3"/>
        <v>15</v>
      </c>
      <c r="B16" s="12" t="s">
        <v>147</v>
      </c>
      <c r="C16" s="12">
        <v>1968</v>
      </c>
      <c r="D16" s="12" t="s">
        <v>148</v>
      </c>
      <c r="E16" s="13">
        <v>0</v>
      </c>
      <c r="F16" s="13">
        <v>112.37</v>
      </c>
      <c r="G16" s="13">
        <v>0</v>
      </c>
      <c r="H16" s="13">
        <v>112.17</v>
      </c>
      <c r="I16" s="13">
        <v>0</v>
      </c>
      <c r="J16" s="13">
        <f t="shared" si="0"/>
        <v>224.54000000000002</v>
      </c>
      <c r="K16" s="14">
        <f t="shared" si="1"/>
        <v>224.54000000000002</v>
      </c>
      <c r="L16" s="14">
        <f t="shared" si="2"/>
        <v>224.54000000000002</v>
      </c>
    </row>
    <row r="17" spans="1:12" x14ac:dyDescent="0.25">
      <c r="A17" s="15">
        <f t="shared" si="3"/>
        <v>16</v>
      </c>
      <c r="B17" s="12" t="s">
        <v>135</v>
      </c>
      <c r="C17" s="12">
        <v>1979</v>
      </c>
      <c r="D17" s="12" t="s">
        <v>15</v>
      </c>
      <c r="E17" s="13">
        <v>104.02</v>
      </c>
      <c r="F17" s="13">
        <v>0</v>
      </c>
      <c r="G17" s="13">
        <v>114.42</v>
      </c>
      <c r="H17" s="13">
        <v>0</v>
      </c>
      <c r="I17" s="13">
        <v>0</v>
      </c>
      <c r="J17" s="13">
        <f t="shared" si="0"/>
        <v>218.44</v>
      </c>
      <c r="K17" s="14">
        <f t="shared" si="1"/>
        <v>218.44</v>
      </c>
      <c r="L17" s="14">
        <f t="shared" si="2"/>
        <v>218.44</v>
      </c>
    </row>
    <row r="18" spans="1:12" x14ac:dyDescent="0.25">
      <c r="A18" s="15">
        <f t="shared" si="3"/>
        <v>17</v>
      </c>
      <c r="B18" s="12" t="s">
        <v>144</v>
      </c>
      <c r="C18" s="12">
        <v>2006</v>
      </c>
      <c r="D18" s="12" t="s">
        <v>25</v>
      </c>
      <c r="E18" s="13">
        <v>0</v>
      </c>
      <c r="F18" s="13">
        <v>0</v>
      </c>
      <c r="G18" s="13">
        <v>107.02</v>
      </c>
      <c r="H18" s="13">
        <v>94.95</v>
      </c>
      <c r="I18" s="13">
        <v>0</v>
      </c>
      <c r="J18" s="13">
        <f t="shared" si="0"/>
        <v>201.97</v>
      </c>
      <c r="K18" s="14">
        <f t="shared" si="1"/>
        <v>201.97</v>
      </c>
      <c r="L18" s="14">
        <f t="shared" si="2"/>
        <v>201.97</v>
      </c>
    </row>
    <row r="19" spans="1:12" x14ac:dyDescent="0.25">
      <c r="A19" s="15">
        <f t="shared" si="3"/>
        <v>18</v>
      </c>
      <c r="B19" s="12" t="s">
        <v>140</v>
      </c>
      <c r="C19" s="12">
        <v>1968</v>
      </c>
      <c r="D19" s="12" t="s">
        <v>100</v>
      </c>
      <c r="E19" s="13">
        <v>0</v>
      </c>
      <c r="F19" s="13">
        <v>136.08000000000001</v>
      </c>
      <c r="G19" s="13">
        <v>0</v>
      </c>
      <c r="H19" s="13">
        <v>0</v>
      </c>
      <c r="I19" s="13">
        <v>0</v>
      </c>
      <c r="J19" s="13">
        <f t="shared" si="0"/>
        <v>136.08000000000001</v>
      </c>
      <c r="K19" s="14">
        <f t="shared" si="1"/>
        <v>136.08000000000001</v>
      </c>
      <c r="L19" s="14">
        <f t="shared" si="2"/>
        <v>136.08000000000001</v>
      </c>
    </row>
    <row r="20" spans="1:12" x14ac:dyDescent="0.25">
      <c r="A20" s="15">
        <f t="shared" si="3"/>
        <v>19</v>
      </c>
      <c r="B20" s="12" t="s">
        <v>142</v>
      </c>
      <c r="C20" s="12">
        <v>1982</v>
      </c>
      <c r="D20" s="12" t="s">
        <v>143</v>
      </c>
      <c r="E20" s="13">
        <v>0</v>
      </c>
      <c r="F20" s="13">
        <v>112.18</v>
      </c>
      <c r="G20" s="13">
        <v>0</v>
      </c>
      <c r="H20" s="13">
        <v>0</v>
      </c>
      <c r="I20" s="13">
        <v>0</v>
      </c>
      <c r="J20" s="13">
        <f t="shared" si="0"/>
        <v>112.18</v>
      </c>
      <c r="K20" s="14">
        <f t="shared" si="1"/>
        <v>112.18</v>
      </c>
      <c r="L20" s="14">
        <f t="shared" si="2"/>
        <v>112.18</v>
      </c>
    </row>
    <row r="21" spans="1:12" x14ac:dyDescent="0.25">
      <c r="A21" s="15">
        <f t="shared" si="3"/>
        <v>20</v>
      </c>
      <c r="B21" s="12" t="s">
        <v>152</v>
      </c>
      <c r="C21" s="12">
        <v>2011</v>
      </c>
      <c r="D21" s="12" t="s">
        <v>15</v>
      </c>
      <c r="E21" s="13">
        <v>0</v>
      </c>
      <c r="F21" s="13">
        <v>0</v>
      </c>
      <c r="G21" s="13">
        <v>107.9</v>
      </c>
      <c r="H21" s="13">
        <v>0</v>
      </c>
      <c r="I21" s="13">
        <v>0</v>
      </c>
      <c r="J21" s="13">
        <f t="shared" si="0"/>
        <v>107.9</v>
      </c>
      <c r="K21" s="14">
        <f t="shared" si="1"/>
        <v>107.9</v>
      </c>
      <c r="L21" s="14">
        <f t="shared" si="2"/>
        <v>107.9</v>
      </c>
    </row>
  </sheetData>
  <sortState ref="A2:L28">
    <sortCondition descending="1" ref="K2:K28"/>
  </sortState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16"/>
  <sheetViews>
    <sheetView workbookViewId="0">
      <selection activeCell="A2" sqref="A2"/>
    </sheetView>
  </sheetViews>
  <sheetFormatPr defaultRowHeight="15" x14ac:dyDescent="0.25"/>
  <cols>
    <col min="1" max="1" width="9.140625" style="32"/>
    <col min="2" max="2" width="22.85546875" style="32" bestFit="1" customWidth="1"/>
    <col min="3" max="3" width="11.5703125" style="32" customWidth="1"/>
    <col min="4" max="4" width="9.140625" style="32"/>
    <col min="5" max="9" width="10.28515625" style="33" bestFit="1" customWidth="1"/>
    <col min="10" max="10" width="11.85546875" style="33" bestFit="1" customWidth="1"/>
    <col min="11" max="12" width="14" style="33" customWidth="1"/>
    <col min="13" max="16384" width="9.140625" style="32"/>
  </cols>
  <sheetData>
    <row r="1" spans="1:12" ht="39" x14ac:dyDescent="0.25">
      <c r="A1" s="35" t="s">
        <v>7</v>
      </c>
      <c r="B1" s="35" t="s">
        <v>0</v>
      </c>
      <c r="C1" s="36" t="s">
        <v>9</v>
      </c>
      <c r="D1" s="35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8" t="s">
        <v>10</v>
      </c>
      <c r="K1" s="8" t="s">
        <v>156</v>
      </c>
      <c r="L1" s="8" t="s">
        <v>8</v>
      </c>
    </row>
    <row r="2" spans="1:12" s="45" customFormat="1" x14ac:dyDescent="0.25">
      <c r="A2" s="44">
        <v>1</v>
      </c>
      <c r="B2" s="45" t="s">
        <v>48</v>
      </c>
      <c r="C2" s="45">
        <v>2008</v>
      </c>
      <c r="D2" s="45" t="s">
        <v>49</v>
      </c>
      <c r="E2" s="46">
        <v>105.57</v>
      </c>
      <c r="F2" s="46">
        <v>105.57</v>
      </c>
      <c r="G2" s="46">
        <v>105.57</v>
      </c>
      <c r="H2" s="46">
        <v>105.57</v>
      </c>
      <c r="I2" s="46">
        <v>0</v>
      </c>
      <c r="J2" s="46">
        <f t="shared" ref="J2:J10" si="0">SUM(E2:I2)</f>
        <v>422.28</v>
      </c>
      <c r="K2" s="47">
        <f t="shared" ref="K2:K10" si="1">LARGE($E2:$I2,1)+ LARGE($E2:$I2,2)+ LARGE($E2:$I2,3)</f>
        <v>316.70999999999998</v>
      </c>
      <c r="L2" s="47">
        <f t="shared" ref="L2:L10" si="2">LARGE($E2:$I2,1)+ LARGE($E2:$I2,2)+ LARGE($E2:$I2,3)+ LARGE($E2:$I2,4)</f>
        <v>422.28</v>
      </c>
    </row>
    <row r="3" spans="1:12" s="45" customFormat="1" x14ac:dyDescent="0.25">
      <c r="A3" s="44">
        <f>A2+1</f>
        <v>2</v>
      </c>
      <c r="B3" s="45" t="s">
        <v>117</v>
      </c>
      <c r="C3" s="45">
        <v>2013</v>
      </c>
      <c r="D3" s="45" t="s">
        <v>23</v>
      </c>
      <c r="E3" s="46">
        <v>109.69</v>
      </c>
      <c r="F3" s="46">
        <v>109.69</v>
      </c>
      <c r="G3" s="46">
        <v>89.46</v>
      </c>
      <c r="H3" s="46">
        <v>67.92</v>
      </c>
      <c r="I3" s="46">
        <v>0</v>
      </c>
      <c r="J3" s="46">
        <f t="shared" si="0"/>
        <v>376.76</v>
      </c>
      <c r="K3" s="47">
        <f t="shared" si="1"/>
        <v>308.83999999999997</v>
      </c>
      <c r="L3" s="47">
        <f t="shared" si="2"/>
        <v>376.76</v>
      </c>
    </row>
    <row r="4" spans="1:12" s="45" customFormat="1" x14ac:dyDescent="0.25">
      <c r="A4" s="44">
        <f t="shared" ref="A4:A10" si="3">A3+1</f>
        <v>3</v>
      </c>
      <c r="B4" s="45" t="s">
        <v>38</v>
      </c>
      <c r="C4" s="45">
        <v>2010</v>
      </c>
      <c r="D4" s="45" t="s">
        <v>13</v>
      </c>
      <c r="E4" s="46">
        <v>76.34</v>
      </c>
      <c r="F4" s="46">
        <v>80.34</v>
      </c>
      <c r="G4" s="46">
        <v>107.08</v>
      </c>
      <c r="H4" s="46">
        <v>107.08</v>
      </c>
      <c r="I4" s="46">
        <v>0</v>
      </c>
      <c r="J4" s="46">
        <f t="shared" si="0"/>
        <v>370.84</v>
      </c>
      <c r="K4" s="47">
        <f t="shared" si="1"/>
        <v>294.5</v>
      </c>
      <c r="L4" s="47">
        <f t="shared" si="2"/>
        <v>370.84000000000003</v>
      </c>
    </row>
    <row r="5" spans="1:12" x14ac:dyDescent="0.25">
      <c r="A5" s="31">
        <f t="shared" si="3"/>
        <v>4</v>
      </c>
      <c r="B5" s="32" t="s">
        <v>119</v>
      </c>
      <c r="C5" s="32">
        <v>2014</v>
      </c>
      <c r="D5" s="32" t="s">
        <v>21</v>
      </c>
      <c r="E5" s="33">
        <v>108.85</v>
      </c>
      <c r="F5" s="33">
        <v>77.66</v>
      </c>
      <c r="G5" s="33">
        <v>73.760000000000005</v>
      </c>
      <c r="H5" s="33">
        <v>48.06</v>
      </c>
      <c r="I5" s="33">
        <v>0</v>
      </c>
      <c r="J5" s="33">
        <f t="shared" si="0"/>
        <v>308.33</v>
      </c>
      <c r="K5" s="34">
        <f t="shared" si="1"/>
        <v>260.27</v>
      </c>
      <c r="L5" s="34">
        <f t="shared" si="2"/>
        <v>308.33</v>
      </c>
    </row>
    <row r="6" spans="1:12" x14ac:dyDescent="0.25">
      <c r="A6" s="31">
        <f t="shared" si="3"/>
        <v>5</v>
      </c>
      <c r="B6" s="32" t="s">
        <v>44</v>
      </c>
      <c r="C6" s="32">
        <v>2012</v>
      </c>
      <c r="D6" s="32" t="s">
        <v>33</v>
      </c>
      <c r="E6" s="33">
        <v>70.319999999999993</v>
      </c>
      <c r="F6" s="33">
        <v>72.45</v>
      </c>
      <c r="G6" s="33">
        <v>88.31</v>
      </c>
      <c r="H6" s="33">
        <v>0</v>
      </c>
      <c r="I6" s="33">
        <v>0</v>
      </c>
      <c r="J6" s="33">
        <f t="shared" si="0"/>
        <v>231.07999999999998</v>
      </c>
      <c r="K6" s="34">
        <f t="shared" si="1"/>
        <v>231.07999999999998</v>
      </c>
      <c r="L6" s="34">
        <f t="shared" si="2"/>
        <v>231.07999999999998</v>
      </c>
    </row>
    <row r="7" spans="1:12" x14ac:dyDescent="0.25">
      <c r="A7" s="31">
        <f t="shared" si="3"/>
        <v>6</v>
      </c>
      <c r="B7" s="32" t="s">
        <v>61</v>
      </c>
      <c r="C7" s="32">
        <v>2009</v>
      </c>
      <c r="D7" s="32" t="s">
        <v>25</v>
      </c>
      <c r="E7" s="33">
        <v>60.98</v>
      </c>
      <c r="F7" s="33">
        <v>78.290000000000006</v>
      </c>
      <c r="G7" s="33">
        <v>0</v>
      </c>
      <c r="H7" s="33">
        <v>85.95</v>
      </c>
      <c r="I7" s="33">
        <v>0</v>
      </c>
      <c r="J7" s="33">
        <f t="shared" si="0"/>
        <v>225.22000000000003</v>
      </c>
      <c r="K7" s="34">
        <f t="shared" si="1"/>
        <v>225.22</v>
      </c>
      <c r="L7" s="34">
        <f t="shared" si="2"/>
        <v>225.22</v>
      </c>
    </row>
    <row r="8" spans="1:12" x14ac:dyDescent="0.25">
      <c r="A8" s="31">
        <f t="shared" si="3"/>
        <v>7</v>
      </c>
      <c r="B8" s="32" t="s">
        <v>90</v>
      </c>
      <c r="C8" s="32">
        <v>2008</v>
      </c>
      <c r="D8" s="32" t="s">
        <v>91</v>
      </c>
      <c r="E8" s="33">
        <v>100.77</v>
      </c>
      <c r="F8" s="33">
        <v>0</v>
      </c>
      <c r="G8" s="33">
        <v>0</v>
      </c>
      <c r="H8" s="33">
        <v>0</v>
      </c>
      <c r="I8" s="33">
        <v>0</v>
      </c>
      <c r="J8" s="33">
        <f t="shared" si="0"/>
        <v>100.77</v>
      </c>
      <c r="K8" s="34">
        <f t="shared" si="1"/>
        <v>100.77</v>
      </c>
      <c r="L8" s="34">
        <f t="shared" si="2"/>
        <v>100.77</v>
      </c>
    </row>
    <row r="9" spans="1:12" x14ac:dyDescent="0.25">
      <c r="A9" s="31">
        <f t="shared" si="3"/>
        <v>8</v>
      </c>
      <c r="B9" s="32" t="s">
        <v>102</v>
      </c>
      <c r="C9" s="32">
        <v>2008</v>
      </c>
      <c r="D9" s="32" t="s">
        <v>25</v>
      </c>
      <c r="E9" s="33">
        <v>0</v>
      </c>
      <c r="F9" s="33">
        <v>0</v>
      </c>
      <c r="G9" s="33">
        <v>88.25</v>
      </c>
      <c r="H9" s="33">
        <v>0</v>
      </c>
      <c r="I9" s="33">
        <v>0</v>
      </c>
      <c r="J9" s="33">
        <f t="shared" si="0"/>
        <v>88.25</v>
      </c>
      <c r="K9" s="34">
        <f t="shared" si="1"/>
        <v>88.25</v>
      </c>
      <c r="L9" s="34">
        <f t="shared" si="2"/>
        <v>88.25</v>
      </c>
    </row>
    <row r="10" spans="1:12" x14ac:dyDescent="0.25">
      <c r="A10" s="31">
        <f t="shared" si="3"/>
        <v>9</v>
      </c>
      <c r="B10" s="32" t="s">
        <v>128</v>
      </c>
      <c r="C10" s="32">
        <v>2014</v>
      </c>
      <c r="D10" s="32" t="s">
        <v>13</v>
      </c>
      <c r="E10" s="33">
        <v>60.63</v>
      </c>
      <c r="F10" s="33">
        <v>0</v>
      </c>
      <c r="G10" s="33">
        <v>0</v>
      </c>
      <c r="H10" s="33">
        <v>0</v>
      </c>
      <c r="I10" s="33">
        <v>0</v>
      </c>
      <c r="J10" s="33">
        <f t="shared" si="0"/>
        <v>60.63</v>
      </c>
      <c r="K10" s="34">
        <f t="shared" si="1"/>
        <v>60.63</v>
      </c>
      <c r="L10" s="34">
        <f t="shared" si="2"/>
        <v>60.63</v>
      </c>
    </row>
    <row r="12" spans="1:12" ht="39" x14ac:dyDescent="0.25">
      <c r="A12" s="35" t="s">
        <v>7</v>
      </c>
      <c r="B12" s="35" t="s">
        <v>0</v>
      </c>
      <c r="C12" s="36" t="s">
        <v>9</v>
      </c>
      <c r="D12" s="35" t="s">
        <v>1</v>
      </c>
      <c r="E12" s="37" t="s">
        <v>2</v>
      </c>
      <c r="F12" s="37" t="s">
        <v>3</v>
      </c>
      <c r="G12" s="37" t="s">
        <v>4</v>
      </c>
      <c r="H12" s="37" t="s">
        <v>5</v>
      </c>
      <c r="I12" s="37" t="s">
        <v>6</v>
      </c>
      <c r="J12" s="38" t="s">
        <v>10</v>
      </c>
      <c r="K12" s="8" t="s">
        <v>156</v>
      </c>
      <c r="L12" s="8" t="s">
        <v>8</v>
      </c>
    </row>
    <row r="13" spans="1:12" s="45" customFormat="1" x14ac:dyDescent="0.25">
      <c r="A13" s="44">
        <v>1</v>
      </c>
      <c r="B13" s="45" t="s">
        <v>130</v>
      </c>
      <c r="C13" s="45">
        <v>2009</v>
      </c>
      <c r="D13" s="45" t="s">
        <v>23</v>
      </c>
      <c r="E13" s="46">
        <v>106.3</v>
      </c>
      <c r="F13" s="46">
        <v>106.3</v>
      </c>
      <c r="G13" s="46">
        <v>106.3</v>
      </c>
      <c r="H13" s="46">
        <v>106.3</v>
      </c>
      <c r="I13" s="46">
        <v>0</v>
      </c>
      <c r="J13" s="46">
        <f>SUM(E13:I13)</f>
        <v>425.2</v>
      </c>
      <c r="K13" s="47">
        <f>LARGE($E13:$I13,1)+ LARGE($E13:$I13,2)+ LARGE($E13:$I13,3)</f>
        <v>318.89999999999998</v>
      </c>
      <c r="L13" s="47">
        <f>LARGE($E13:$I13,1)+ LARGE($E13:$I13,2)+ LARGE($E13:$I13,3)+ LARGE($E13:$I13,4)</f>
        <v>425.2</v>
      </c>
    </row>
    <row r="14" spans="1:12" s="45" customFormat="1" x14ac:dyDescent="0.25">
      <c r="A14" s="44">
        <f>A13+1</f>
        <v>2</v>
      </c>
      <c r="B14" s="45" t="s">
        <v>137</v>
      </c>
      <c r="C14" s="45">
        <v>2010</v>
      </c>
      <c r="D14" s="45" t="s">
        <v>21</v>
      </c>
      <c r="E14" s="46">
        <v>83.64</v>
      </c>
      <c r="F14" s="46">
        <v>107.08</v>
      </c>
      <c r="G14" s="46">
        <v>87.71</v>
      </c>
      <c r="H14" s="46">
        <v>107.08</v>
      </c>
      <c r="I14" s="46">
        <v>0</v>
      </c>
      <c r="J14" s="46">
        <f>SUM(E14:I14)</f>
        <v>385.51</v>
      </c>
      <c r="K14" s="47">
        <f>LARGE($E14:$I14,1)+ LARGE($E14:$I14,2)+ LARGE($E14:$I14,3)</f>
        <v>301.87</v>
      </c>
      <c r="L14" s="47">
        <f>LARGE($E14:$I14,1)+ LARGE($E14:$I14,2)+ LARGE($E14:$I14,3)+ LARGE($E14:$I14,4)</f>
        <v>385.51</v>
      </c>
    </row>
    <row r="15" spans="1:12" s="45" customFormat="1" x14ac:dyDescent="0.25">
      <c r="A15" s="44">
        <f t="shared" ref="A15:A16" si="4">A14+1</f>
        <v>3</v>
      </c>
      <c r="B15" s="45" t="s">
        <v>141</v>
      </c>
      <c r="C15" s="45">
        <v>2012</v>
      </c>
      <c r="D15" s="45" t="s">
        <v>21</v>
      </c>
      <c r="E15" s="46">
        <v>75.62</v>
      </c>
      <c r="F15" s="46">
        <v>106.01</v>
      </c>
      <c r="G15" s="46">
        <v>78.91</v>
      </c>
      <c r="H15" s="46">
        <v>87.9</v>
      </c>
      <c r="I15" s="46">
        <v>0</v>
      </c>
      <c r="J15" s="46">
        <f t="shared" ref="J15:J16" si="5">SUM(E15:I15)</f>
        <v>348.43999999999994</v>
      </c>
      <c r="K15" s="47">
        <f>LARGE($E15:$I15,1)+ LARGE($E15:$I15,2)+ LARGE($E15:$I15,3)</f>
        <v>272.82000000000005</v>
      </c>
      <c r="L15" s="47">
        <f>LARGE($E15:$I15,1)+ LARGE($E15:$I15,2)+ LARGE($E15:$I15,3)+ LARGE($E15:$I15,4)</f>
        <v>348.44000000000005</v>
      </c>
    </row>
    <row r="16" spans="1:12" x14ac:dyDescent="0.25">
      <c r="A16" s="31">
        <f t="shared" si="4"/>
        <v>4</v>
      </c>
      <c r="B16" s="32" t="s">
        <v>152</v>
      </c>
      <c r="C16" s="32">
        <v>2011</v>
      </c>
      <c r="D16" s="32" t="s">
        <v>15</v>
      </c>
      <c r="E16" s="33">
        <v>0</v>
      </c>
      <c r="F16" s="33">
        <v>0</v>
      </c>
      <c r="G16" s="33">
        <v>107.9</v>
      </c>
      <c r="H16" s="33">
        <v>0</v>
      </c>
      <c r="I16" s="33">
        <v>0</v>
      </c>
      <c r="J16" s="33">
        <f t="shared" si="5"/>
        <v>107.9</v>
      </c>
      <c r="K16" s="34">
        <f>LARGE($E16:$I16,1)+ LARGE($E16:$I16,2)+ LARGE($E16:$I16,3)</f>
        <v>107.9</v>
      </c>
      <c r="L16" s="34">
        <f>LARGE($E16:$I16,1)+ LARGE($E16:$I16,2)+ LARGE($E16:$I16,3)+ LARGE($E16:$I16,4)</f>
        <v>107.9</v>
      </c>
    </row>
  </sheetData>
  <sortState ref="A14:L23">
    <sortCondition descending="1" ref="K14:K23"/>
  </sortState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activeCell="A2" sqref="A2"/>
    </sheetView>
  </sheetViews>
  <sheetFormatPr defaultRowHeight="15" x14ac:dyDescent="0.25"/>
  <cols>
    <col min="2" max="2" width="24.42578125" style="9" bestFit="1" customWidth="1"/>
    <col min="3" max="3" width="11.28515625" style="9" customWidth="1"/>
    <col min="4" max="4" width="9.140625" style="9"/>
    <col min="5" max="10" width="9.7109375" style="11" bestFit="1" customWidth="1"/>
    <col min="11" max="12" width="14" style="11" customWidth="1"/>
    <col min="13" max="16384" width="9.140625" style="9"/>
  </cols>
  <sheetData>
    <row r="1" spans="1:12" ht="45" x14ac:dyDescent="0.25">
      <c r="A1" s="1" t="s">
        <v>7</v>
      </c>
      <c r="B1" s="1" t="s">
        <v>0</v>
      </c>
      <c r="C1" s="2" t="s">
        <v>9</v>
      </c>
      <c r="D1" s="1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11</v>
      </c>
      <c r="K1" s="8" t="s">
        <v>156</v>
      </c>
      <c r="L1" s="8" t="s">
        <v>8</v>
      </c>
    </row>
    <row r="2" spans="1:12" s="50" customFormat="1" x14ac:dyDescent="0.25">
      <c r="A2" s="48">
        <v>1</v>
      </c>
      <c r="B2" s="40" t="s">
        <v>12</v>
      </c>
      <c r="C2" s="40">
        <v>1986</v>
      </c>
      <c r="D2" s="40" t="s">
        <v>13</v>
      </c>
      <c r="E2" s="41">
        <v>120</v>
      </c>
      <c r="F2" s="41">
        <v>130</v>
      </c>
      <c r="G2" s="42">
        <v>129.58000000000001</v>
      </c>
      <c r="H2" s="41">
        <v>126.14</v>
      </c>
      <c r="I2" s="42">
        <v>0</v>
      </c>
      <c r="J2" s="49">
        <f t="shared" ref="J2:J33" si="0">SUM(E2:I2)</f>
        <v>505.72</v>
      </c>
      <c r="K2" s="49">
        <f t="shared" ref="K2:K33" si="1">LARGE($E2:$I2,1)+ LARGE($E2:$I2,2)+ LARGE($E2:$I2,3)</f>
        <v>385.72</v>
      </c>
      <c r="L2" s="49">
        <f t="shared" ref="L2:L33" si="2">LARGE($E2:$I2,1)+ LARGE($E2:$I2,2)+ LARGE($E2:$I2,3)+ LARGE($E2:$I2,4)</f>
        <v>505.72</v>
      </c>
    </row>
    <row r="3" spans="1:12" x14ac:dyDescent="0.25">
      <c r="A3" s="16">
        <f t="shared" ref="A3:A34" si="3">A2+1</f>
        <v>2</v>
      </c>
      <c r="B3" s="12" t="s">
        <v>36</v>
      </c>
      <c r="C3" s="12">
        <v>1988</v>
      </c>
      <c r="D3" s="12" t="s">
        <v>37</v>
      </c>
      <c r="E3" s="13">
        <v>0</v>
      </c>
      <c r="F3" s="23">
        <v>120</v>
      </c>
      <c r="G3" s="23">
        <v>130</v>
      </c>
      <c r="H3" s="13">
        <v>130</v>
      </c>
      <c r="I3" s="19">
        <v>0</v>
      </c>
      <c r="J3" s="10">
        <f t="shared" si="0"/>
        <v>380</v>
      </c>
      <c r="K3" s="10">
        <f t="shared" si="1"/>
        <v>380</v>
      </c>
      <c r="L3" s="10">
        <f t="shared" si="2"/>
        <v>380</v>
      </c>
    </row>
    <row r="4" spans="1:12" x14ac:dyDescent="0.25">
      <c r="A4" s="16">
        <f t="shared" si="3"/>
        <v>3</v>
      </c>
      <c r="B4" s="12" t="s">
        <v>14</v>
      </c>
      <c r="C4" s="12">
        <v>1992</v>
      </c>
      <c r="D4" s="12" t="s">
        <v>15</v>
      </c>
      <c r="E4" s="13">
        <v>110</v>
      </c>
      <c r="F4" s="19">
        <v>120.86</v>
      </c>
      <c r="G4" s="19">
        <v>124.14</v>
      </c>
      <c r="H4" s="13">
        <v>125.42</v>
      </c>
      <c r="I4" s="19">
        <v>0</v>
      </c>
      <c r="J4" s="10">
        <f t="shared" si="0"/>
        <v>480.42</v>
      </c>
      <c r="K4" s="10">
        <f t="shared" si="1"/>
        <v>370.42</v>
      </c>
      <c r="L4" s="10">
        <f t="shared" si="2"/>
        <v>480.42</v>
      </c>
    </row>
    <row r="5" spans="1:12" x14ac:dyDescent="0.25">
      <c r="A5" s="16">
        <f t="shared" si="3"/>
        <v>4</v>
      </c>
      <c r="B5" s="4" t="s">
        <v>16</v>
      </c>
      <c r="C5" s="4">
        <v>1989</v>
      </c>
      <c r="D5" s="4" t="s">
        <v>15</v>
      </c>
      <c r="E5" s="5">
        <v>108.36</v>
      </c>
      <c r="F5" s="5">
        <v>114.6</v>
      </c>
      <c r="G5" s="5">
        <v>125.71</v>
      </c>
      <c r="H5" s="5">
        <v>117.59</v>
      </c>
      <c r="I5" s="5">
        <v>0</v>
      </c>
      <c r="J5" s="10">
        <f t="shared" si="0"/>
        <v>466.26</v>
      </c>
      <c r="K5" s="10">
        <f t="shared" si="1"/>
        <v>357.9</v>
      </c>
      <c r="L5" s="10">
        <f t="shared" si="2"/>
        <v>466.26</v>
      </c>
    </row>
    <row r="6" spans="1:12" x14ac:dyDescent="0.25">
      <c r="A6" s="16">
        <f t="shared" si="3"/>
        <v>5</v>
      </c>
      <c r="B6" s="4" t="s">
        <v>17</v>
      </c>
      <c r="C6" s="4">
        <v>1980</v>
      </c>
      <c r="D6" s="4" t="s">
        <v>18</v>
      </c>
      <c r="E6" s="5">
        <v>103.85</v>
      </c>
      <c r="F6" s="5">
        <v>119.71</v>
      </c>
      <c r="G6" s="5">
        <v>123.37</v>
      </c>
      <c r="H6" s="5">
        <v>0</v>
      </c>
      <c r="I6" s="5">
        <v>0</v>
      </c>
      <c r="J6" s="10">
        <f t="shared" si="0"/>
        <v>346.93</v>
      </c>
      <c r="K6" s="10">
        <f t="shared" si="1"/>
        <v>346.92999999999995</v>
      </c>
      <c r="L6" s="10">
        <f t="shared" si="2"/>
        <v>346.92999999999995</v>
      </c>
    </row>
    <row r="7" spans="1:12" x14ac:dyDescent="0.25">
      <c r="A7" s="16">
        <f t="shared" si="3"/>
        <v>6</v>
      </c>
      <c r="B7" s="4" t="s">
        <v>20</v>
      </c>
      <c r="C7" s="4">
        <v>1976</v>
      </c>
      <c r="D7" s="4" t="s">
        <v>21</v>
      </c>
      <c r="E7" s="5">
        <v>100.93</v>
      </c>
      <c r="F7" s="5">
        <v>110.22</v>
      </c>
      <c r="G7" s="5">
        <v>115.95</v>
      </c>
      <c r="H7" s="5">
        <v>113.72</v>
      </c>
      <c r="I7" s="5">
        <v>0</v>
      </c>
      <c r="J7" s="10">
        <f t="shared" si="0"/>
        <v>440.82000000000005</v>
      </c>
      <c r="K7" s="10">
        <f t="shared" si="1"/>
        <v>339.89</v>
      </c>
      <c r="L7" s="10">
        <f t="shared" si="2"/>
        <v>440.82</v>
      </c>
    </row>
    <row r="8" spans="1:12" x14ac:dyDescent="0.25">
      <c r="A8" s="16">
        <f t="shared" si="3"/>
        <v>7</v>
      </c>
      <c r="B8" s="12" t="s">
        <v>19</v>
      </c>
      <c r="C8" s="12">
        <v>1993</v>
      </c>
      <c r="D8" s="12"/>
      <c r="E8" s="13">
        <v>110</v>
      </c>
      <c r="F8" s="13">
        <v>110.61</v>
      </c>
      <c r="G8" s="13">
        <v>110</v>
      </c>
      <c r="H8" s="13">
        <v>0</v>
      </c>
      <c r="I8" s="19">
        <v>0</v>
      </c>
      <c r="J8" s="10">
        <f t="shared" si="0"/>
        <v>330.61</v>
      </c>
      <c r="K8" s="10">
        <f t="shared" si="1"/>
        <v>330.61</v>
      </c>
      <c r="L8" s="10">
        <f t="shared" si="2"/>
        <v>330.61</v>
      </c>
    </row>
    <row r="9" spans="1:12" x14ac:dyDescent="0.25">
      <c r="A9" s="16">
        <f t="shared" si="3"/>
        <v>8</v>
      </c>
      <c r="B9" s="22" t="s">
        <v>43</v>
      </c>
      <c r="C9" s="22">
        <v>1986</v>
      </c>
      <c r="D9" s="22" t="s">
        <v>23</v>
      </c>
      <c r="E9" s="21">
        <v>0</v>
      </c>
      <c r="F9" s="21">
        <v>110</v>
      </c>
      <c r="G9" s="21">
        <v>106.76</v>
      </c>
      <c r="H9" s="21">
        <v>109.45</v>
      </c>
      <c r="I9" s="21">
        <v>0</v>
      </c>
      <c r="J9" s="10">
        <f t="shared" si="0"/>
        <v>326.20999999999998</v>
      </c>
      <c r="K9" s="10">
        <f t="shared" si="1"/>
        <v>326.20999999999998</v>
      </c>
      <c r="L9" s="10">
        <f t="shared" si="2"/>
        <v>326.20999999999998</v>
      </c>
    </row>
    <row r="10" spans="1:12" x14ac:dyDescent="0.25">
      <c r="A10" s="16">
        <f t="shared" si="3"/>
        <v>9</v>
      </c>
      <c r="B10" s="12" t="s">
        <v>22</v>
      </c>
      <c r="C10" s="12">
        <v>1961</v>
      </c>
      <c r="D10" s="12" t="s">
        <v>23</v>
      </c>
      <c r="E10" s="13">
        <v>98.31</v>
      </c>
      <c r="F10" s="13">
        <v>108.18</v>
      </c>
      <c r="G10" s="13">
        <v>109.53</v>
      </c>
      <c r="H10" s="13">
        <v>102.55</v>
      </c>
      <c r="I10" s="19">
        <v>0</v>
      </c>
      <c r="J10" s="10">
        <f t="shared" si="0"/>
        <v>418.57</v>
      </c>
      <c r="K10" s="10">
        <f t="shared" si="1"/>
        <v>320.26</v>
      </c>
      <c r="L10" s="10">
        <f t="shared" si="2"/>
        <v>418.57</v>
      </c>
    </row>
    <row r="11" spans="1:12" x14ac:dyDescent="0.25">
      <c r="A11" s="16">
        <f t="shared" si="3"/>
        <v>10</v>
      </c>
      <c r="B11" s="12" t="s">
        <v>45</v>
      </c>
      <c r="C11" s="12">
        <v>1961</v>
      </c>
      <c r="D11" s="12" t="s">
        <v>46</v>
      </c>
      <c r="E11" s="13">
        <v>0</v>
      </c>
      <c r="F11" s="21">
        <v>108.66</v>
      </c>
      <c r="G11" s="21">
        <v>102.81</v>
      </c>
      <c r="H11" s="13">
        <v>106.18</v>
      </c>
      <c r="I11" s="19">
        <v>0</v>
      </c>
      <c r="J11" s="10">
        <f t="shared" si="0"/>
        <v>317.64999999999998</v>
      </c>
      <c r="K11" s="10">
        <f t="shared" si="1"/>
        <v>317.64999999999998</v>
      </c>
      <c r="L11" s="10">
        <f t="shared" si="2"/>
        <v>317.64999999999998</v>
      </c>
    </row>
    <row r="12" spans="1:12" x14ac:dyDescent="0.25">
      <c r="A12" s="16">
        <f t="shared" si="3"/>
        <v>11</v>
      </c>
      <c r="B12" s="4" t="s">
        <v>26</v>
      </c>
      <c r="C12" s="4">
        <v>1986</v>
      </c>
      <c r="D12" s="4" t="s">
        <v>13</v>
      </c>
      <c r="E12" s="5">
        <v>92.89</v>
      </c>
      <c r="F12" s="5">
        <v>97.25</v>
      </c>
      <c r="G12" s="5">
        <v>107.95</v>
      </c>
      <c r="H12" s="5">
        <v>108.14</v>
      </c>
      <c r="I12" s="5">
        <v>0</v>
      </c>
      <c r="J12" s="10">
        <f t="shared" si="0"/>
        <v>406.22999999999996</v>
      </c>
      <c r="K12" s="10">
        <f t="shared" si="1"/>
        <v>313.34000000000003</v>
      </c>
      <c r="L12" s="10">
        <f t="shared" si="2"/>
        <v>406.23</v>
      </c>
    </row>
    <row r="13" spans="1:12" x14ac:dyDescent="0.25">
      <c r="A13" s="16">
        <f t="shared" si="3"/>
        <v>12</v>
      </c>
      <c r="B13" s="20" t="s">
        <v>24</v>
      </c>
      <c r="C13" s="20">
        <v>2003</v>
      </c>
      <c r="D13" s="20" t="s">
        <v>25</v>
      </c>
      <c r="E13" s="19">
        <v>100.18</v>
      </c>
      <c r="F13" s="19">
        <v>103.66</v>
      </c>
      <c r="G13" s="19">
        <v>108.18</v>
      </c>
      <c r="H13" s="19">
        <v>96.12</v>
      </c>
      <c r="I13" s="19">
        <v>0</v>
      </c>
      <c r="J13" s="10">
        <f t="shared" si="0"/>
        <v>408.14</v>
      </c>
      <c r="K13" s="10">
        <f t="shared" si="1"/>
        <v>312.02</v>
      </c>
      <c r="L13" s="10">
        <f t="shared" si="2"/>
        <v>408.14</v>
      </c>
    </row>
    <row r="14" spans="1:12" x14ac:dyDescent="0.25">
      <c r="A14" s="16">
        <f t="shared" si="3"/>
        <v>13</v>
      </c>
      <c r="B14" s="4" t="s">
        <v>27</v>
      </c>
      <c r="C14" s="4">
        <v>1982</v>
      </c>
      <c r="D14" s="4" t="s">
        <v>13</v>
      </c>
      <c r="E14" s="5">
        <v>98.22</v>
      </c>
      <c r="F14" s="5">
        <v>98.86</v>
      </c>
      <c r="G14" s="5">
        <v>97.63</v>
      </c>
      <c r="H14" s="5">
        <v>110</v>
      </c>
      <c r="I14" s="5">
        <v>0</v>
      </c>
      <c r="J14" s="10">
        <f t="shared" si="0"/>
        <v>404.71</v>
      </c>
      <c r="K14" s="10">
        <f t="shared" si="1"/>
        <v>307.08000000000004</v>
      </c>
      <c r="L14" s="10">
        <f t="shared" si="2"/>
        <v>404.71000000000004</v>
      </c>
    </row>
    <row r="15" spans="1:12" x14ac:dyDescent="0.25">
      <c r="A15" s="16">
        <f t="shared" si="3"/>
        <v>14</v>
      </c>
      <c r="B15" s="15" t="s">
        <v>52</v>
      </c>
      <c r="C15" s="15">
        <v>1970</v>
      </c>
      <c r="D15" s="15" t="s">
        <v>23</v>
      </c>
      <c r="E15" s="14">
        <v>99.55</v>
      </c>
      <c r="F15" s="14">
        <v>94.94</v>
      </c>
      <c r="G15" s="14">
        <v>0</v>
      </c>
      <c r="H15" s="14">
        <v>102.33</v>
      </c>
      <c r="I15" s="19">
        <v>0</v>
      </c>
      <c r="J15" s="10">
        <f t="shared" si="0"/>
        <v>296.82</v>
      </c>
      <c r="K15" s="10">
        <f t="shared" si="1"/>
        <v>296.82</v>
      </c>
      <c r="L15" s="10">
        <f t="shared" si="2"/>
        <v>296.82</v>
      </c>
    </row>
    <row r="16" spans="1:12" x14ac:dyDescent="0.25">
      <c r="A16" s="16">
        <f t="shared" si="3"/>
        <v>15</v>
      </c>
      <c r="B16" s="12" t="s">
        <v>28</v>
      </c>
      <c r="C16" s="12">
        <v>1978</v>
      </c>
      <c r="D16" s="12" t="s">
        <v>29</v>
      </c>
      <c r="E16" s="13">
        <v>90.08</v>
      </c>
      <c r="F16" s="19">
        <v>93.66</v>
      </c>
      <c r="G16" s="21">
        <v>91.81</v>
      </c>
      <c r="H16" s="13">
        <v>97.96</v>
      </c>
      <c r="I16" s="19">
        <v>0</v>
      </c>
      <c r="J16" s="10">
        <f t="shared" si="0"/>
        <v>373.51</v>
      </c>
      <c r="K16" s="10">
        <f t="shared" si="1"/>
        <v>283.43</v>
      </c>
      <c r="L16" s="10">
        <f t="shared" si="2"/>
        <v>373.51</v>
      </c>
    </row>
    <row r="17" spans="1:12" x14ac:dyDescent="0.25">
      <c r="A17" s="16">
        <f t="shared" si="3"/>
        <v>16</v>
      </c>
      <c r="B17" s="12" t="s">
        <v>30</v>
      </c>
      <c r="C17" s="12">
        <v>1976</v>
      </c>
      <c r="D17" s="12" t="s">
        <v>31</v>
      </c>
      <c r="E17" s="13">
        <v>81.08</v>
      </c>
      <c r="F17" s="21">
        <v>85.43</v>
      </c>
      <c r="G17" s="21">
        <v>98.89</v>
      </c>
      <c r="H17" s="21">
        <v>90.19</v>
      </c>
      <c r="I17" s="21">
        <v>0</v>
      </c>
      <c r="J17" s="10">
        <f t="shared" si="0"/>
        <v>355.59</v>
      </c>
      <c r="K17" s="10">
        <f t="shared" si="1"/>
        <v>274.51</v>
      </c>
      <c r="L17" s="10">
        <f t="shared" si="2"/>
        <v>355.59</v>
      </c>
    </row>
    <row r="18" spans="1:12" x14ac:dyDescent="0.25">
      <c r="A18" s="16">
        <f t="shared" si="3"/>
        <v>17</v>
      </c>
      <c r="B18" s="4" t="s">
        <v>32</v>
      </c>
      <c r="C18" s="4">
        <v>1969</v>
      </c>
      <c r="D18" s="4" t="s">
        <v>33</v>
      </c>
      <c r="E18" s="5">
        <v>85.78</v>
      </c>
      <c r="F18" s="5">
        <v>87.17</v>
      </c>
      <c r="G18" s="5">
        <v>86.96</v>
      </c>
      <c r="H18" s="5">
        <v>0</v>
      </c>
      <c r="I18" s="5">
        <v>0</v>
      </c>
      <c r="J18" s="10">
        <f t="shared" si="0"/>
        <v>259.90999999999997</v>
      </c>
      <c r="K18" s="10">
        <f t="shared" si="1"/>
        <v>259.90999999999997</v>
      </c>
      <c r="L18" s="10">
        <f t="shared" si="2"/>
        <v>259.90999999999997</v>
      </c>
    </row>
    <row r="19" spans="1:12" x14ac:dyDescent="0.25">
      <c r="A19" s="16">
        <f t="shared" si="3"/>
        <v>18</v>
      </c>
      <c r="B19" s="4" t="s">
        <v>38</v>
      </c>
      <c r="C19" s="4">
        <v>2010</v>
      </c>
      <c r="D19" s="4" t="s">
        <v>13</v>
      </c>
      <c r="E19" s="5">
        <v>71.3</v>
      </c>
      <c r="F19" s="5">
        <v>75.03</v>
      </c>
      <c r="G19" s="5">
        <v>100</v>
      </c>
      <c r="H19" s="5">
        <v>83.7</v>
      </c>
      <c r="I19" s="5">
        <v>0</v>
      </c>
      <c r="J19" s="10">
        <f t="shared" si="0"/>
        <v>330.03</v>
      </c>
      <c r="K19" s="10">
        <f t="shared" si="1"/>
        <v>258.73</v>
      </c>
      <c r="L19" s="10">
        <f t="shared" si="2"/>
        <v>330.03000000000003</v>
      </c>
    </row>
    <row r="20" spans="1:12" x14ac:dyDescent="0.25">
      <c r="A20" s="16">
        <f t="shared" si="3"/>
        <v>19</v>
      </c>
      <c r="B20" s="22" t="s">
        <v>34</v>
      </c>
      <c r="C20" s="22">
        <v>1982</v>
      </c>
      <c r="D20" s="22" t="s">
        <v>35</v>
      </c>
      <c r="E20" s="21">
        <v>80.95</v>
      </c>
      <c r="F20" s="21">
        <v>88.34</v>
      </c>
      <c r="G20" s="21">
        <v>84.52</v>
      </c>
      <c r="H20" s="21">
        <v>0</v>
      </c>
      <c r="I20" s="21">
        <v>0</v>
      </c>
      <c r="J20" s="10">
        <f t="shared" si="0"/>
        <v>253.81</v>
      </c>
      <c r="K20" s="10">
        <f t="shared" si="1"/>
        <v>253.81</v>
      </c>
      <c r="L20" s="10">
        <f t="shared" si="2"/>
        <v>253.81</v>
      </c>
    </row>
    <row r="21" spans="1:12" x14ac:dyDescent="0.25">
      <c r="A21" s="16">
        <f t="shared" si="3"/>
        <v>20</v>
      </c>
      <c r="B21" s="4" t="s">
        <v>60</v>
      </c>
      <c r="C21" s="4">
        <v>2005</v>
      </c>
      <c r="D21" s="4" t="s">
        <v>21</v>
      </c>
      <c r="E21" s="5">
        <v>70.98</v>
      </c>
      <c r="F21" s="5">
        <v>0</v>
      </c>
      <c r="G21" s="5">
        <v>71.03</v>
      </c>
      <c r="H21" s="5">
        <v>100</v>
      </c>
      <c r="I21" s="5">
        <v>0</v>
      </c>
      <c r="J21" s="10">
        <f t="shared" si="0"/>
        <v>242.01</v>
      </c>
      <c r="K21" s="10">
        <f t="shared" si="1"/>
        <v>242.01</v>
      </c>
      <c r="L21" s="10">
        <f t="shared" si="2"/>
        <v>242.01</v>
      </c>
    </row>
    <row r="22" spans="1:12" x14ac:dyDescent="0.25">
      <c r="A22" s="16">
        <f t="shared" si="3"/>
        <v>21</v>
      </c>
      <c r="B22" s="12" t="s">
        <v>72</v>
      </c>
      <c r="C22" s="12">
        <v>1977</v>
      </c>
      <c r="D22" s="12" t="s">
        <v>13</v>
      </c>
      <c r="E22" s="13">
        <v>106.96</v>
      </c>
      <c r="F22" s="13">
        <v>0</v>
      </c>
      <c r="G22" s="13">
        <v>0</v>
      </c>
      <c r="H22" s="13">
        <v>120</v>
      </c>
      <c r="I22" s="19">
        <v>0</v>
      </c>
      <c r="J22" s="10">
        <f t="shared" si="0"/>
        <v>226.95999999999998</v>
      </c>
      <c r="K22" s="10">
        <f t="shared" si="1"/>
        <v>226.95999999999998</v>
      </c>
      <c r="L22" s="10">
        <f t="shared" si="2"/>
        <v>226.95999999999998</v>
      </c>
    </row>
    <row r="23" spans="1:12" x14ac:dyDescent="0.25">
      <c r="A23" s="16">
        <f t="shared" si="3"/>
        <v>22</v>
      </c>
      <c r="B23" s="12" t="s">
        <v>68</v>
      </c>
      <c r="C23" s="12">
        <v>1976</v>
      </c>
      <c r="D23" s="12"/>
      <c r="E23" s="13">
        <v>0</v>
      </c>
      <c r="F23" s="13">
        <v>0</v>
      </c>
      <c r="G23" s="13">
        <v>114.61</v>
      </c>
      <c r="H23" s="13">
        <v>108.77</v>
      </c>
      <c r="I23" s="19">
        <v>0</v>
      </c>
      <c r="J23" s="10">
        <f t="shared" si="0"/>
        <v>223.38</v>
      </c>
      <c r="K23" s="10">
        <f t="shared" si="1"/>
        <v>223.38</v>
      </c>
      <c r="L23" s="10">
        <f t="shared" si="2"/>
        <v>223.38</v>
      </c>
    </row>
    <row r="24" spans="1:12" x14ac:dyDescent="0.25">
      <c r="A24" s="16">
        <f t="shared" si="3"/>
        <v>23</v>
      </c>
      <c r="B24" s="12" t="s">
        <v>39</v>
      </c>
      <c r="C24" s="12">
        <v>1987</v>
      </c>
      <c r="D24" s="12" t="s">
        <v>25</v>
      </c>
      <c r="E24" s="13">
        <v>0</v>
      </c>
      <c r="F24" s="19">
        <v>100.88</v>
      </c>
      <c r="G24" s="19">
        <v>119.35</v>
      </c>
      <c r="H24" s="19">
        <v>0</v>
      </c>
      <c r="I24" s="19">
        <v>0</v>
      </c>
      <c r="J24" s="10">
        <f t="shared" si="0"/>
        <v>220.23</v>
      </c>
      <c r="K24" s="10">
        <f t="shared" si="1"/>
        <v>220.23</v>
      </c>
      <c r="L24" s="10">
        <f t="shared" si="2"/>
        <v>220.23</v>
      </c>
    </row>
    <row r="25" spans="1:12" x14ac:dyDescent="0.25">
      <c r="A25" s="16">
        <f t="shared" si="3"/>
        <v>24</v>
      </c>
      <c r="B25" s="22" t="s">
        <v>40</v>
      </c>
      <c r="C25" s="22">
        <v>1982</v>
      </c>
      <c r="D25" s="22" t="s">
        <v>15</v>
      </c>
      <c r="E25" s="5">
        <v>103.77</v>
      </c>
      <c r="F25" s="21">
        <v>113.64</v>
      </c>
      <c r="G25" s="21">
        <v>0</v>
      </c>
      <c r="H25" s="21">
        <v>0</v>
      </c>
      <c r="I25" s="21">
        <v>0</v>
      </c>
      <c r="J25" s="10">
        <f t="shared" si="0"/>
        <v>217.41</v>
      </c>
      <c r="K25" s="10">
        <f t="shared" si="1"/>
        <v>217.41</v>
      </c>
      <c r="L25" s="10">
        <f t="shared" si="2"/>
        <v>217.41</v>
      </c>
    </row>
    <row r="26" spans="1:12" x14ac:dyDescent="0.25">
      <c r="A26" s="16">
        <f t="shared" si="3"/>
        <v>25</v>
      </c>
      <c r="B26" s="12" t="s">
        <v>41</v>
      </c>
      <c r="C26" s="12">
        <v>1968</v>
      </c>
      <c r="D26" s="12" t="s">
        <v>42</v>
      </c>
      <c r="E26" s="13">
        <v>0</v>
      </c>
      <c r="F26" s="13">
        <v>99.17</v>
      </c>
      <c r="G26" s="13">
        <v>118.01</v>
      </c>
      <c r="H26" s="13">
        <v>0</v>
      </c>
      <c r="I26" s="19">
        <v>0</v>
      </c>
      <c r="J26" s="10">
        <f t="shared" si="0"/>
        <v>217.18</v>
      </c>
      <c r="K26" s="10">
        <f t="shared" si="1"/>
        <v>217.18</v>
      </c>
      <c r="L26" s="10">
        <f t="shared" si="2"/>
        <v>217.18</v>
      </c>
    </row>
    <row r="27" spans="1:12" x14ac:dyDescent="0.25">
      <c r="A27" s="16">
        <f t="shared" si="3"/>
        <v>26</v>
      </c>
      <c r="B27" s="12" t="s">
        <v>44</v>
      </c>
      <c r="C27" s="12">
        <v>2012</v>
      </c>
      <c r="D27" s="12" t="s">
        <v>33</v>
      </c>
      <c r="E27" s="13">
        <v>64.650000000000006</v>
      </c>
      <c r="F27" s="13">
        <v>66.61</v>
      </c>
      <c r="G27" s="13">
        <v>81.19</v>
      </c>
      <c r="H27" s="13">
        <v>0</v>
      </c>
      <c r="I27" s="19">
        <v>0</v>
      </c>
      <c r="J27" s="10">
        <f t="shared" si="0"/>
        <v>212.45</v>
      </c>
      <c r="K27" s="10">
        <f t="shared" si="1"/>
        <v>212.45000000000002</v>
      </c>
      <c r="L27" s="10">
        <f t="shared" si="2"/>
        <v>212.45000000000002</v>
      </c>
    </row>
    <row r="28" spans="1:12" x14ac:dyDescent="0.25">
      <c r="A28" s="16">
        <f t="shared" si="3"/>
        <v>27</v>
      </c>
      <c r="B28" s="20" t="s">
        <v>86</v>
      </c>
      <c r="C28" s="20">
        <v>1982</v>
      </c>
      <c r="D28" s="20" t="s">
        <v>87</v>
      </c>
      <c r="E28" s="19">
        <v>99.01</v>
      </c>
      <c r="F28" s="19">
        <v>0</v>
      </c>
      <c r="G28" s="19">
        <v>0</v>
      </c>
      <c r="H28" s="19">
        <v>113.05</v>
      </c>
      <c r="I28" s="21">
        <v>0</v>
      </c>
      <c r="J28" s="10">
        <f t="shared" si="0"/>
        <v>212.06</v>
      </c>
      <c r="K28" s="10">
        <f t="shared" si="1"/>
        <v>212.06</v>
      </c>
      <c r="L28" s="10">
        <f t="shared" si="2"/>
        <v>212.06</v>
      </c>
    </row>
    <row r="29" spans="1:12" x14ac:dyDescent="0.25">
      <c r="A29" s="16">
        <f t="shared" si="3"/>
        <v>28</v>
      </c>
      <c r="B29" s="12" t="s">
        <v>51</v>
      </c>
      <c r="C29" s="12">
        <v>2007</v>
      </c>
      <c r="D29" s="12" t="s">
        <v>25</v>
      </c>
      <c r="E29" s="13">
        <v>68.34</v>
      </c>
      <c r="F29" s="19">
        <v>57.73</v>
      </c>
      <c r="G29" s="19">
        <v>69.53</v>
      </c>
      <c r="H29" s="19">
        <v>69.2</v>
      </c>
      <c r="I29" s="19">
        <v>0</v>
      </c>
      <c r="J29" s="10">
        <f t="shared" si="0"/>
        <v>264.8</v>
      </c>
      <c r="K29" s="10">
        <f t="shared" si="1"/>
        <v>207.07000000000002</v>
      </c>
      <c r="L29" s="10">
        <f t="shared" si="2"/>
        <v>264.8</v>
      </c>
    </row>
    <row r="30" spans="1:12" x14ac:dyDescent="0.25">
      <c r="A30" s="16">
        <f t="shared" si="3"/>
        <v>29</v>
      </c>
      <c r="B30" s="12" t="s">
        <v>82</v>
      </c>
      <c r="C30" s="12">
        <v>1977</v>
      </c>
      <c r="D30" s="12" t="s">
        <v>83</v>
      </c>
      <c r="E30" s="13">
        <v>0</v>
      </c>
      <c r="F30" s="19">
        <v>100.39</v>
      </c>
      <c r="G30" s="19">
        <v>0</v>
      </c>
      <c r="H30" s="13">
        <v>103.44</v>
      </c>
      <c r="I30" s="19">
        <v>0</v>
      </c>
      <c r="J30" s="10">
        <f t="shared" si="0"/>
        <v>203.82999999999998</v>
      </c>
      <c r="K30" s="10">
        <f t="shared" si="1"/>
        <v>203.82999999999998</v>
      </c>
      <c r="L30" s="10">
        <f t="shared" si="2"/>
        <v>203.82999999999998</v>
      </c>
    </row>
    <row r="31" spans="1:12" x14ac:dyDescent="0.25">
      <c r="A31" s="16">
        <f t="shared" si="3"/>
        <v>30</v>
      </c>
      <c r="B31" s="12" t="s">
        <v>81</v>
      </c>
      <c r="C31" s="12">
        <v>1972</v>
      </c>
      <c r="D31" s="12" t="s">
        <v>13</v>
      </c>
      <c r="E31" s="13">
        <v>100.78</v>
      </c>
      <c r="F31" s="13">
        <v>0</v>
      </c>
      <c r="G31" s="13">
        <v>0</v>
      </c>
      <c r="H31" s="21">
        <v>101.67</v>
      </c>
      <c r="I31" s="19">
        <v>0</v>
      </c>
      <c r="J31" s="10">
        <f t="shared" si="0"/>
        <v>202.45</v>
      </c>
      <c r="K31" s="10">
        <f t="shared" si="1"/>
        <v>202.45</v>
      </c>
      <c r="L31" s="10">
        <f t="shared" si="2"/>
        <v>202.45</v>
      </c>
    </row>
    <row r="32" spans="1:12" x14ac:dyDescent="0.25">
      <c r="A32" s="16">
        <f t="shared" si="3"/>
        <v>31</v>
      </c>
      <c r="B32" s="12" t="s">
        <v>47</v>
      </c>
      <c r="C32" s="12">
        <v>2005</v>
      </c>
      <c r="D32" s="12" t="s">
        <v>25</v>
      </c>
      <c r="E32" s="13">
        <v>103.05</v>
      </c>
      <c r="F32" s="13">
        <v>97.12</v>
      </c>
      <c r="G32" s="13">
        <v>0</v>
      </c>
      <c r="H32" s="19">
        <v>0</v>
      </c>
      <c r="I32" s="19">
        <v>0</v>
      </c>
      <c r="J32" s="10">
        <f t="shared" si="0"/>
        <v>200.17000000000002</v>
      </c>
      <c r="K32" s="10">
        <f t="shared" si="1"/>
        <v>200.17000000000002</v>
      </c>
      <c r="L32" s="10">
        <f t="shared" si="2"/>
        <v>200.17000000000002</v>
      </c>
    </row>
    <row r="33" spans="1:12" x14ac:dyDescent="0.25">
      <c r="A33" s="16">
        <f t="shared" si="3"/>
        <v>32</v>
      </c>
      <c r="B33" s="12" t="s">
        <v>48</v>
      </c>
      <c r="C33" s="12">
        <v>2008</v>
      </c>
      <c r="D33" s="12" t="s">
        <v>49</v>
      </c>
      <c r="E33" s="13">
        <v>100</v>
      </c>
      <c r="F33" s="13">
        <v>100</v>
      </c>
      <c r="G33" s="13">
        <v>0</v>
      </c>
      <c r="H33" s="13">
        <v>0</v>
      </c>
      <c r="I33" s="19">
        <v>0</v>
      </c>
      <c r="J33" s="10">
        <f t="shared" si="0"/>
        <v>200</v>
      </c>
      <c r="K33" s="10">
        <f t="shared" si="1"/>
        <v>200</v>
      </c>
      <c r="L33" s="10">
        <f t="shared" si="2"/>
        <v>200</v>
      </c>
    </row>
    <row r="34" spans="1:12" x14ac:dyDescent="0.25">
      <c r="A34" s="16">
        <f t="shared" si="3"/>
        <v>33</v>
      </c>
      <c r="B34" s="4" t="s">
        <v>61</v>
      </c>
      <c r="C34" s="4">
        <v>2009</v>
      </c>
      <c r="D34" s="4" t="s">
        <v>25</v>
      </c>
      <c r="E34" s="5">
        <v>57.37</v>
      </c>
      <c r="F34" s="5">
        <v>73.650000000000006</v>
      </c>
      <c r="G34" s="5">
        <v>0</v>
      </c>
      <c r="H34" s="5">
        <v>67.67</v>
      </c>
      <c r="I34" s="5">
        <v>0</v>
      </c>
      <c r="J34" s="10">
        <f t="shared" ref="J34:J65" si="4">SUM(E34:I34)</f>
        <v>198.69</v>
      </c>
      <c r="K34" s="10">
        <f t="shared" ref="K34:K65" si="5">LARGE($E34:$I34,1)+ LARGE($E34:$I34,2)+ LARGE($E34:$I34,3)</f>
        <v>198.69</v>
      </c>
      <c r="L34" s="10">
        <f t="shared" ref="L34:L65" si="6">LARGE($E34:$I34,1)+ LARGE($E34:$I34,2)+ LARGE($E34:$I34,3)+ LARGE($E34:$I34,4)</f>
        <v>198.69</v>
      </c>
    </row>
    <row r="35" spans="1:12" x14ac:dyDescent="0.25">
      <c r="A35" s="16">
        <f t="shared" ref="A35:A66" si="7">A34+1</f>
        <v>34</v>
      </c>
      <c r="B35" s="12" t="s">
        <v>50</v>
      </c>
      <c r="C35" s="12">
        <v>1972</v>
      </c>
      <c r="D35" s="12" t="s">
        <v>13</v>
      </c>
      <c r="E35" s="13">
        <v>96.92</v>
      </c>
      <c r="F35" s="13">
        <v>100.19</v>
      </c>
      <c r="G35" s="13">
        <v>0</v>
      </c>
      <c r="H35" s="13">
        <v>0</v>
      </c>
      <c r="I35" s="19">
        <v>0</v>
      </c>
      <c r="J35" s="10">
        <f t="shared" si="4"/>
        <v>197.11</v>
      </c>
      <c r="K35" s="10">
        <f t="shared" si="5"/>
        <v>197.11</v>
      </c>
      <c r="L35" s="10">
        <f t="shared" si="6"/>
        <v>197.11</v>
      </c>
    </row>
    <row r="36" spans="1:12" x14ac:dyDescent="0.25">
      <c r="A36" s="16">
        <f t="shared" si="7"/>
        <v>35</v>
      </c>
      <c r="B36" s="12" t="s">
        <v>53</v>
      </c>
      <c r="C36" s="12">
        <v>1975</v>
      </c>
      <c r="D36" s="12" t="s">
        <v>54</v>
      </c>
      <c r="E36" s="13">
        <v>86.11</v>
      </c>
      <c r="F36" s="13">
        <v>106.7</v>
      </c>
      <c r="G36" s="13">
        <v>0</v>
      </c>
      <c r="H36" s="13">
        <v>0</v>
      </c>
      <c r="I36" s="19">
        <v>0</v>
      </c>
      <c r="J36" s="10">
        <f t="shared" si="4"/>
        <v>192.81</v>
      </c>
      <c r="K36" s="10">
        <f t="shared" si="5"/>
        <v>192.81</v>
      </c>
      <c r="L36" s="10">
        <f t="shared" si="6"/>
        <v>192.81</v>
      </c>
    </row>
    <row r="37" spans="1:12" x14ac:dyDescent="0.25">
      <c r="A37" s="16">
        <f t="shared" si="7"/>
        <v>36</v>
      </c>
      <c r="B37" s="12" t="s">
        <v>62</v>
      </c>
      <c r="C37" s="12">
        <v>2006</v>
      </c>
      <c r="D37" s="12" t="s">
        <v>25</v>
      </c>
      <c r="E37" s="13">
        <v>65.5</v>
      </c>
      <c r="F37" s="13">
        <v>57.52</v>
      </c>
      <c r="G37" s="13">
        <v>0</v>
      </c>
      <c r="H37" s="13">
        <v>63.18</v>
      </c>
      <c r="I37" s="19">
        <v>0</v>
      </c>
      <c r="J37" s="10">
        <f t="shared" si="4"/>
        <v>186.20000000000002</v>
      </c>
      <c r="K37" s="10">
        <f t="shared" si="5"/>
        <v>186.20000000000002</v>
      </c>
      <c r="L37" s="10">
        <f t="shared" si="6"/>
        <v>186.20000000000002</v>
      </c>
    </row>
    <row r="38" spans="1:12" x14ac:dyDescent="0.25">
      <c r="A38" s="16">
        <f t="shared" si="7"/>
        <v>37</v>
      </c>
      <c r="B38" s="12" t="s">
        <v>55</v>
      </c>
      <c r="C38" s="12">
        <v>1983</v>
      </c>
      <c r="D38" s="12" t="s">
        <v>56</v>
      </c>
      <c r="E38" s="13">
        <v>84.71</v>
      </c>
      <c r="F38" s="13">
        <v>98.2</v>
      </c>
      <c r="G38" s="13">
        <v>0</v>
      </c>
      <c r="H38" s="13">
        <v>0</v>
      </c>
      <c r="I38" s="19">
        <v>0</v>
      </c>
      <c r="J38" s="10">
        <f t="shared" si="4"/>
        <v>182.91</v>
      </c>
      <c r="K38" s="10">
        <f t="shared" si="5"/>
        <v>182.91</v>
      </c>
      <c r="L38" s="10">
        <f t="shared" si="6"/>
        <v>182.91</v>
      </c>
    </row>
    <row r="39" spans="1:12" x14ac:dyDescent="0.25">
      <c r="A39" s="16">
        <f t="shared" si="7"/>
        <v>38</v>
      </c>
      <c r="B39" s="12" t="s">
        <v>57</v>
      </c>
      <c r="C39" s="12">
        <v>1970</v>
      </c>
      <c r="D39" s="12" t="s">
        <v>15</v>
      </c>
      <c r="E39" s="13">
        <v>0</v>
      </c>
      <c r="F39" s="13">
        <v>76.98</v>
      </c>
      <c r="G39" s="13">
        <v>103.48</v>
      </c>
      <c r="H39" s="13">
        <v>0</v>
      </c>
      <c r="I39" s="19">
        <v>0</v>
      </c>
      <c r="J39" s="10">
        <f t="shared" si="4"/>
        <v>180.46</v>
      </c>
      <c r="K39" s="10">
        <f t="shared" si="5"/>
        <v>180.46</v>
      </c>
      <c r="L39" s="10">
        <f t="shared" si="6"/>
        <v>180.46</v>
      </c>
    </row>
    <row r="40" spans="1:12" x14ac:dyDescent="0.25">
      <c r="A40" s="16">
        <f t="shared" si="7"/>
        <v>39</v>
      </c>
      <c r="B40" s="12" t="s">
        <v>58</v>
      </c>
      <c r="C40" s="12">
        <v>2004</v>
      </c>
      <c r="D40" s="12" t="s">
        <v>25</v>
      </c>
      <c r="E40" s="5">
        <v>79.14</v>
      </c>
      <c r="F40" s="13">
        <v>71.569999999999993</v>
      </c>
      <c r="G40" s="13">
        <v>0</v>
      </c>
      <c r="H40" s="13">
        <v>0</v>
      </c>
      <c r="I40" s="19">
        <v>0</v>
      </c>
      <c r="J40" s="10">
        <f t="shared" si="4"/>
        <v>150.70999999999998</v>
      </c>
      <c r="K40" s="10">
        <f t="shared" si="5"/>
        <v>150.70999999999998</v>
      </c>
      <c r="L40" s="10">
        <f t="shared" si="6"/>
        <v>150.70999999999998</v>
      </c>
    </row>
    <row r="41" spans="1:12" x14ac:dyDescent="0.25">
      <c r="A41" s="16">
        <f t="shared" si="7"/>
        <v>40</v>
      </c>
      <c r="B41" s="20" t="s">
        <v>59</v>
      </c>
      <c r="C41" s="20">
        <v>2005</v>
      </c>
      <c r="D41" s="20" t="s">
        <v>25</v>
      </c>
      <c r="E41" s="19">
        <v>83.89</v>
      </c>
      <c r="F41" s="19">
        <v>63</v>
      </c>
      <c r="G41" s="19">
        <v>0</v>
      </c>
      <c r="H41" s="19">
        <v>0</v>
      </c>
      <c r="I41" s="19">
        <v>0</v>
      </c>
      <c r="J41" s="10">
        <f t="shared" si="4"/>
        <v>146.88999999999999</v>
      </c>
      <c r="K41" s="10">
        <f t="shared" si="5"/>
        <v>146.88999999999999</v>
      </c>
      <c r="L41" s="10">
        <f t="shared" si="6"/>
        <v>146.88999999999999</v>
      </c>
    </row>
    <row r="42" spans="1:12" x14ac:dyDescent="0.25">
      <c r="A42" s="16">
        <f t="shared" si="7"/>
        <v>41</v>
      </c>
      <c r="B42" s="12" t="s">
        <v>63</v>
      </c>
      <c r="C42" s="12">
        <v>1982</v>
      </c>
      <c r="D42" s="12" t="s">
        <v>64</v>
      </c>
      <c r="E42" s="13">
        <v>0</v>
      </c>
      <c r="F42" s="13">
        <v>0</v>
      </c>
      <c r="G42" s="13">
        <v>120</v>
      </c>
      <c r="H42" s="13">
        <v>0</v>
      </c>
      <c r="I42" s="19">
        <v>0</v>
      </c>
      <c r="J42" s="10">
        <f t="shared" si="4"/>
        <v>120</v>
      </c>
      <c r="K42" s="10">
        <f t="shared" si="5"/>
        <v>120</v>
      </c>
      <c r="L42" s="10">
        <f t="shared" si="6"/>
        <v>120</v>
      </c>
    </row>
    <row r="43" spans="1:12" x14ac:dyDescent="0.25">
      <c r="A43" s="16">
        <f t="shared" si="7"/>
        <v>42</v>
      </c>
      <c r="B43" s="12" t="s">
        <v>65</v>
      </c>
      <c r="C43" s="12">
        <v>1987</v>
      </c>
      <c r="D43" s="12" t="s">
        <v>66</v>
      </c>
      <c r="E43" s="13">
        <v>119.89</v>
      </c>
      <c r="F43" s="13">
        <v>0</v>
      </c>
      <c r="G43" s="13">
        <v>0</v>
      </c>
      <c r="H43" s="13">
        <v>0</v>
      </c>
      <c r="I43" s="19">
        <v>0</v>
      </c>
      <c r="J43" s="10">
        <f t="shared" si="4"/>
        <v>119.89</v>
      </c>
      <c r="K43" s="10">
        <f t="shared" si="5"/>
        <v>119.89</v>
      </c>
      <c r="L43" s="10">
        <f t="shared" si="6"/>
        <v>119.89</v>
      </c>
    </row>
    <row r="44" spans="1:12" x14ac:dyDescent="0.25">
      <c r="A44" s="16">
        <f t="shared" si="7"/>
        <v>43</v>
      </c>
      <c r="B44" s="22" t="s">
        <v>67</v>
      </c>
      <c r="C44" s="22">
        <v>2004</v>
      </c>
      <c r="D44" s="22" t="s">
        <v>25</v>
      </c>
      <c r="E44" s="21">
        <v>61.62</v>
      </c>
      <c r="F44" s="21">
        <v>0</v>
      </c>
      <c r="G44" s="21">
        <v>57.81</v>
      </c>
      <c r="H44" s="21">
        <v>0</v>
      </c>
      <c r="I44" s="21">
        <v>0</v>
      </c>
      <c r="J44" s="10">
        <f t="shared" si="4"/>
        <v>119.43</v>
      </c>
      <c r="K44" s="10">
        <f t="shared" si="5"/>
        <v>119.43</v>
      </c>
      <c r="L44" s="10">
        <f t="shared" si="6"/>
        <v>119.43</v>
      </c>
    </row>
    <row r="45" spans="1:12" x14ac:dyDescent="0.25">
      <c r="A45" s="16">
        <f t="shared" si="7"/>
        <v>44</v>
      </c>
      <c r="B45" s="12" t="s">
        <v>69</v>
      </c>
      <c r="C45" s="12">
        <v>1974</v>
      </c>
      <c r="D45" s="12" t="s">
        <v>70</v>
      </c>
      <c r="E45" s="13">
        <v>111.83</v>
      </c>
      <c r="F45" s="13">
        <v>0</v>
      </c>
      <c r="G45" s="21">
        <v>0</v>
      </c>
      <c r="H45" s="13">
        <v>0</v>
      </c>
      <c r="I45" s="19">
        <v>0</v>
      </c>
      <c r="J45" s="10">
        <f t="shared" si="4"/>
        <v>111.83</v>
      </c>
      <c r="K45" s="10">
        <f t="shared" si="5"/>
        <v>111.83</v>
      </c>
      <c r="L45" s="10">
        <f t="shared" si="6"/>
        <v>111.83</v>
      </c>
    </row>
    <row r="46" spans="1:12" x14ac:dyDescent="0.25">
      <c r="A46" s="16">
        <f t="shared" si="7"/>
        <v>45</v>
      </c>
      <c r="B46" s="12" t="s">
        <v>71</v>
      </c>
      <c r="C46" s="12">
        <v>1981</v>
      </c>
      <c r="D46" s="12" t="s">
        <v>15</v>
      </c>
      <c r="E46" s="13">
        <v>0</v>
      </c>
      <c r="F46" s="13">
        <v>110.4</v>
      </c>
      <c r="G46" s="13">
        <v>0</v>
      </c>
      <c r="H46" s="13">
        <v>0</v>
      </c>
      <c r="I46" s="19">
        <v>0</v>
      </c>
      <c r="J46" s="10">
        <f t="shared" si="4"/>
        <v>110.4</v>
      </c>
      <c r="K46" s="10">
        <f t="shared" si="5"/>
        <v>110.4</v>
      </c>
      <c r="L46" s="10">
        <f t="shared" si="6"/>
        <v>110.4</v>
      </c>
    </row>
    <row r="47" spans="1:12" x14ac:dyDescent="0.25">
      <c r="A47" s="16">
        <f t="shared" si="7"/>
        <v>46</v>
      </c>
      <c r="B47" s="12" t="s">
        <v>73</v>
      </c>
      <c r="C47" s="12">
        <v>1975</v>
      </c>
      <c r="D47" s="12"/>
      <c r="E47" s="13">
        <v>0</v>
      </c>
      <c r="F47" s="13">
        <v>106.62</v>
      </c>
      <c r="G47" s="13">
        <v>0</v>
      </c>
      <c r="H47" s="13">
        <v>0</v>
      </c>
      <c r="I47" s="19">
        <v>0</v>
      </c>
      <c r="J47" s="10">
        <f t="shared" si="4"/>
        <v>106.62</v>
      </c>
      <c r="K47" s="10">
        <f t="shared" si="5"/>
        <v>106.62</v>
      </c>
      <c r="L47" s="10">
        <f t="shared" si="6"/>
        <v>106.62</v>
      </c>
    </row>
    <row r="48" spans="1:12" x14ac:dyDescent="0.25">
      <c r="A48" s="16">
        <f t="shared" si="7"/>
        <v>47</v>
      </c>
      <c r="B48" s="12" t="s">
        <v>153</v>
      </c>
      <c r="C48" s="12">
        <v>1982</v>
      </c>
      <c r="D48" s="12" t="s">
        <v>154</v>
      </c>
      <c r="E48" s="13">
        <v>0</v>
      </c>
      <c r="F48" s="13">
        <v>0</v>
      </c>
      <c r="G48" s="13">
        <v>0</v>
      </c>
      <c r="H48" s="13">
        <v>106.55</v>
      </c>
      <c r="I48" s="19">
        <v>0</v>
      </c>
      <c r="J48" s="10">
        <f t="shared" si="4"/>
        <v>106.55</v>
      </c>
      <c r="K48" s="10">
        <f t="shared" si="5"/>
        <v>106.55</v>
      </c>
      <c r="L48" s="10">
        <f t="shared" si="6"/>
        <v>106.55</v>
      </c>
    </row>
    <row r="49" spans="1:12" x14ac:dyDescent="0.25">
      <c r="A49" s="16">
        <f t="shared" si="7"/>
        <v>48</v>
      </c>
      <c r="B49" s="15" t="s">
        <v>74</v>
      </c>
      <c r="C49" s="15">
        <v>1975</v>
      </c>
      <c r="D49" s="15" t="s">
        <v>15</v>
      </c>
      <c r="E49" s="14">
        <v>0</v>
      </c>
      <c r="F49" s="14">
        <v>105.83</v>
      </c>
      <c r="G49" s="14">
        <v>0</v>
      </c>
      <c r="H49" s="14">
        <v>0</v>
      </c>
      <c r="I49" s="19">
        <v>0</v>
      </c>
      <c r="J49" s="10">
        <f t="shared" si="4"/>
        <v>105.83</v>
      </c>
      <c r="K49" s="10">
        <f t="shared" si="5"/>
        <v>105.83</v>
      </c>
      <c r="L49" s="10">
        <f t="shared" si="6"/>
        <v>105.83</v>
      </c>
    </row>
    <row r="50" spans="1:12" x14ac:dyDescent="0.25">
      <c r="A50" s="16">
        <f t="shared" si="7"/>
        <v>49</v>
      </c>
      <c r="B50" s="12" t="s">
        <v>75</v>
      </c>
      <c r="C50" s="12">
        <v>1973</v>
      </c>
      <c r="D50" s="12" t="s">
        <v>76</v>
      </c>
      <c r="E50" s="13">
        <v>0</v>
      </c>
      <c r="F50" s="13">
        <v>103.59</v>
      </c>
      <c r="G50" s="13">
        <v>0</v>
      </c>
      <c r="H50" s="13">
        <v>0</v>
      </c>
      <c r="I50" s="19">
        <v>0</v>
      </c>
      <c r="J50" s="10">
        <f t="shared" si="4"/>
        <v>103.59</v>
      </c>
      <c r="K50" s="10">
        <f t="shared" si="5"/>
        <v>103.59</v>
      </c>
      <c r="L50" s="10">
        <f t="shared" si="6"/>
        <v>103.59</v>
      </c>
    </row>
    <row r="51" spans="1:12" x14ac:dyDescent="0.25">
      <c r="A51" s="16">
        <f t="shared" si="7"/>
        <v>50</v>
      </c>
      <c r="B51" s="4" t="s">
        <v>77</v>
      </c>
      <c r="C51" s="4">
        <v>2003</v>
      </c>
      <c r="D51" s="4" t="s">
        <v>15</v>
      </c>
      <c r="E51" s="5">
        <v>102.62</v>
      </c>
      <c r="F51" s="5">
        <v>0</v>
      </c>
      <c r="G51" s="5">
        <v>0</v>
      </c>
      <c r="H51" s="5">
        <v>0</v>
      </c>
      <c r="I51" s="5">
        <v>0</v>
      </c>
      <c r="J51" s="10">
        <f t="shared" si="4"/>
        <v>102.62</v>
      </c>
      <c r="K51" s="10">
        <f t="shared" si="5"/>
        <v>102.62</v>
      </c>
      <c r="L51" s="10">
        <f t="shared" si="6"/>
        <v>102.62</v>
      </c>
    </row>
    <row r="52" spans="1:12" x14ac:dyDescent="0.25">
      <c r="A52" s="16">
        <f t="shared" si="7"/>
        <v>51</v>
      </c>
      <c r="B52" s="4" t="s">
        <v>78</v>
      </c>
      <c r="C52" s="4">
        <v>2000</v>
      </c>
      <c r="D52" s="4" t="s">
        <v>54</v>
      </c>
      <c r="E52" s="5">
        <v>102.5</v>
      </c>
      <c r="F52" s="5">
        <v>0</v>
      </c>
      <c r="G52" s="5">
        <v>0</v>
      </c>
      <c r="H52" s="5">
        <v>0</v>
      </c>
      <c r="I52" s="5">
        <v>0</v>
      </c>
      <c r="J52" s="10">
        <f t="shared" si="4"/>
        <v>102.5</v>
      </c>
      <c r="K52" s="10">
        <f t="shared" si="5"/>
        <v>102.5</v>
      </c>
      <c r="L52" s="10">
        <f t="shared" si="6"/>
        <v>102.5</v>
      </c>
    </row>
    <row r="53" spans="1:12" x14ac:dyDescent="0.25">
      <c r="A53" s="16">
        <f t="shared" si="7"/>
        <v>52</v>
      </c>
      <c r="B53" s="4" t="s">
        <v>79</v>
      </c>
      <c r="C53" s="4">
        <v>1972</v>
      </c>
      <c r="D53" s="4" t="s">
        <v>80</v>
      </c>
      <c r="E53" s="5">
        <v>0</v>
      </c>
      <c r="F53" s="5">
        <v>101.68</v>
      </c>
      <c r="G53" s="5">
        <v>0</v>
      </c>
      <c r="H53" s="5">
        <v>0</v>
      </c>
      <c r="I53" s="5">
        <v>0</v>
      </c>
      <c r="J53" s="10">
        <f t="shared" si="4"/>
        <v>101.68</v>
      </c>
      <c r="K53" s="10">
        <f t="shared" si="5"/>
        <v>101.68</v>
      </c>
      <c r="L53" s="10">
        <f t="shared" si="6"/>
        <v>101.68</v>
      </c>
    </row>
    <row r="54" spans="1:12" x14ac:dyDescent="0.25">
      <c r="A54" s="16">
        <f t="shared" si="7"/>
        <v>53</v>
      </c>
      <c r="B54" s="22" t="s">
        <v>84</v>
      </c>
      <c r="C54" s="22">
        <v>1981</v>
      </c>
      <c r="D54" s="22" t="s">
        <v>85</v>
      </c>
      <c r="E54" s="21">
        <v>99.29</v>
      </c>
      <c r="F54" s="21">
        <v>0</v>
      </c>
      <c r="G54" s="21">
        <v>0</v>
      </c>
      <c r="H54" s="21">
        <v>0</v>
      </c>
      <c r="I54" s="21">
        <v>0</v>
      </c>
      <c r="J54" s="10">
        <f t="shared" si="4"/>
        <v>99.29</v>
      </c>
      <c r="K54" s="10">
        <f t="shared" si="5"/>
        <v>99.29</v>
      </c>
      <c r="L54" s="10">
        <f t="shared" si="6"/>
        <v>99.29</v>
      </c>
    </row>
    <row r="55" spans="1:12" x14ac:dyDescent="0.25">
      <c r="A55" s="16">
        <f t="shared" si="7"/>
        <v>54</v>
      </c>
      <c r="B55" s="12" t="s">
        <v>88</v>
      </c>
      <c r="C55" s="12">
        <v>1985</v>
      </c>
      <c r="D55" s="12" t="s">
        <v>89</v>
      </c>
      <c r="E55" s="13">
        <v>96.16</v>
      </c>
      <c r="F55" s="21">
        <v>0</v>
      </c>
      <c r="G55" s="13">
        <v>0</v>
      </c>
      <c r="H55" s="13">
        <v>0</v>
      </c>
      <c r="I55" s="19">
        <v>0</v>
      </c>
      <c r="J55" s="10">
        <f t="shared" si="4"/>
        <v>96.16</v>
      </c>
      <c r="K55" s="10">
        <f t="shared" si="5"/>
        <v>96.16</v>
      </c>
      <c r="L55" s="10">
        <f t="shared" si="6"/>
        <v>96.16</v>
      </c>
    </row>
    <row r="56" spans="1:12" x14ac:dyDescent="0.25">
      <c r="A56" s="16">
        <f t="shared" si="7"/>
        <v>55</v>
      </c>
      <c r="B56" s="4" t="s">
        <v>125</v>
      </c>
      <c r="C56" s="4">
        <v>1962</v>
      </c>
      <c r="D56" s="4"/>
      <c r="E56" s="5">
        <v>0</v>
      </c>
      <c r="F56" s="5">
        <v>0</v>
      </c>
      <c r="G56" s="5">
        <v>0</v>
      </c>
      <c r="H56" s="5">
        <v>95.59</v>
      </c>
      <c r="I56" s="5">
        <v>0</v>
      </c>
      <c r="J56" s="10">
        <f t="shared" si="4"/>
        <v>95.59</v>
      </c>
      <c r="K56" s="10">
        <f t="shared" si="5"/>
        <v>95.59</v>
      </c>
      <c r="L56" s="10">
        <f t="shared" si="6"/>
        <v>95.59</v>
      </c>
    </row>
    <row r="57" spans="1:12" x14ac:dyDescent="0.25">
      <c r="A57" s="16">
        <f t="shared" si="7"/>
        <v>56</v>
      </c>
      <c r="B57" s="12" t="s">
        <v>90</v>
      </c>
      <c r="C57" s="12">
        <v>2008</v>
      </c>
      <c r="D57" s="12" t="s">
        <v>91</v>
      </c>
      <c r="E57" s="13">
        <v>95.45</v>
      </c>
      <c r="F57" s="13">
        <v>0</v>
      </c>
      <c r="G57" s="13">
        <v>0</v>
      </c>
      <c r="H57" s="13">
        <v>0</v>
      </c>
      <c r="I57" s="19">
        <v>0</v>
      </c>
      <c r="J57" s="10">
        <f t="shared" si="4"/>
        <v>95.45</v>
      </c>
      <c r="K57" s="10">
        <f t="shared" si="5"/>
        <v>95.45</v>
      </c>
      <c r="L57" s="10">
        <f t="shared" si="6"/>
        <v>95.45</v>
      </c>
    </row>
    <row r="58" spans="1:12" x14ac:dyDescent="0.25">
      <c r="A58" s="16">
        <f t="shared" si="7"/>
        <v>57</v>
      </c>
      <c r="B58" s="12" t="s">
        <v>92</v>
      </c>
      <c r="C58" s="12">
        <v>2006</v>
      </c>
      <c r="D58" s="12" t="s">
        <v>70</v>
      </c>
      <c r="E58" s="13">
        <v>93.41</v>
      </c>
      <c r="F58" s="13">
        <v>0</v>
      </c>
      <c r="G58" s="13">
        <v>0</v>
      </c>
      <c r="H58" s="13">
        <v>0</v>
      </c>
      <c r="I58" s="19">
        <v>0</v>
      </c>
      <c r="J58" s="10">
        <f t="shared" si="4"/>
        <v>93.41</v>
      </c>
      <c r="K58" s="10">
        <f t="shared" si="5"/>
        <v>93.41</v>
      </c>
      <c r="L58" s="10">
        <f t="shared" si="6"/>
        <v>93.41</v>
      </c>
    </row>
    <row r="59" spans="1:12" x14ac:dyDescent="0.25">
      <c r="A59" s="16">
        <f t="shared" si="7"/>
        <v>58</v>
      </c>
      <c r="B59" s="12" t="s">
        <v>93</v>
      </c>
      <c r="C59" s="12">
        <v>1979</v>
      </c>
      <c r="D59" s="12" t="s">
        <v>85</v>
      </c>
      <c r="E59" s="13">
        <v>93.08</v>
      </c>
      <c r="F59" s="13">
        <v>0</v>
      </c>
      <c r="G59" s="13">
        <v>0</v>
      </c>
      <c r="H59" s="13">
        <v>0</v>
      </c>
      <c r="I59" s="19">
        <v>0</v>
      </c>
      <c r="J59" s="10">
        <f t="shared" si="4"/>
        <v>93.08</v>
      </c>
      <c r="K59" s="10">
        <f t="shared" si="5"/>
        <v>93.08</v>
      </c>
      <c r="L59" s="10">
        <f t="shared" si="6"/>
        <v>93.08</v>
      </c>
    </row>
    <row r="60" spans="1:12" x14ac:dyDescent="0.25">
      <c r="A60" s="16">
        <f t="shared" si="7"/>
        <v>59</v>
      </c>
      <c r="B60" s="4" t="s">
        <v>94</v>
      </c>
      <c r="C60" s="4">
        <v>1984</v>
      </c>
      <c r="D60" s="4" t="s">
        <v>85</v>
      </c>
      <c r="E60" s="5">
        <v>90.67</v>
      </c>
      <c r="F60" s="5">
        <v>0</v>
      </c>
      <c r="G60" s="5">
        <v>0</v>
      </c>
      <c r="H60" s="5">
        <v>0</v>
      </c>
      <c r="I60" s="5">
        <v>0</v>
      </c>
      <c r="J60" s="10">
        <f t="shared" si="4"/>
        <v>90.67</v>
      </c>
      <c r="K60" s="10">
        <f t="shared" si="5"/>
        <v>90.67</v>
      </c>
      <c r="L60" s="10">
        <f t="shared" si="6"/>
        <v>90.67</v>
      </c>
    </row>
    <row r="61" spans="1:12" x14ac:dyDescent="0.25">
      <c r="A61" s="16">
        <f t="shared" si="7"/>
        <v>60</v>
      </c>
      <c r="B61" s="12" t="s">
        <v>155</v>
      </c>
      <c r="C61" s="12">
        <v>1991</v>
      </c>
      <c r="D61" s="12" t="s">
        <v>29</v>
      </c>
      <c r="E61" s="13">
        <v>0</v>
      </c>
      <c r="F61" s="13">
        <v>0</v>
      </c>
      <c r="G61" s="13">
        <v>0</v>
      </c>
      <c r="H61" s="13">
        <v>89.56</v>
      </c>
      <c r="I61" s="19">
        <v>0</v>
      </c>
      <c r="J61" s="10">
        <f t="shared" si="4"/>
        <v>89.56</v>
      </c>
      <c r="K61" s="10">
        <f t="shared" si="5"/>
        <v>89.56</v>
      </c>
      <c r="L61" s="10">
        <f t="shared" si="6"/>
        <v>89.56</v>
      </c>
    </row>
    <row r="62" spans="1:12" x14ac:dyDescent="0.25">
      <c r="A62" s="16">
        <f t="shared" si="7"/>
        <v>61</v>
      </c>
      <c r="B62" s="12" t="s">
        <v>95</v>
      </c>
      <c r="C62" s="12">
        <v>1971</v>
      </c>
      <c r="D62" s="12" t="s">
        <v>96</v>
      </c>
      <c r="E62" s="13">
        <v>0</v>
      </c>
      <c r="F62" s="13">
        <v>88.31</v>
      </c>
      <c r="G62" s="13">
        <v>0</v>
      </c>
      <c r="H62" s="13">
        <v>0</v>
      </c>
      <c r="I62" s="19">
        <v>0</v>
      </c>
      <c r="J62" s="10">
        <f t="shared" si="4"/>
        <v>88.31</v>
      </c>
      <c r="K62" s="10">
        <f t="shared" si="5"/>
        <v>88.31</v>
      </c>
      <c r="L62" s="10">
        <f t="shared" si="6"/>
        <v>88.31</v>
      </c>
    </row>
    <row r="63" spans="1:12" x14ac:dyDescent="0.25">
      <c r="A63" s="16">
        <f t="shared" si="7"/>
        <v>62</v>
      </c>
      <c r="B63" s="12" t="s">
        <v>97</v>
      </c>
      <c r="C63" s="12">
        <v>1972</v>
      </c>
      <c r="D63" s="12" t="s">
        <v>80</v>
      </c>
      <c r="E63" s="13">
        <v>0</v>
      </c>
      <c r="F63" s="13">
        <v>87.57</v>
      </c>
      <c r="G63" s="13">
        <v>0</v>
      </c>
      <c r="H63" s="13">
        <v>0</v>
      </c>
      <c r="I63" s="19">
        <v>0</v>
      </c>
      <c r="J63" s="10">
        <f t="shared" si="4"/>
        <v>87.57</v>
      </c>
      <c r="K63" s="10">
        <f t="shared" si="5"/>
        <v>87.57</v>
      </c>
      <c r="L63" s="10">
        <f t="shared" si="6"/>
        <v>87.57</v>
      </c>
    </row>
    <row r="64" spans="1:12" x14ac:dyDescent="0.25">
      <c r="A64" s="16">
        <f t="shared" si="7"/>
        <v>63</v>
      </c>
      <c r="B64" s="12" t="s">
        <v>98</v>
      </c>
      <c r="C64" s="12">
        <v>1976</v>
      </c>
      <c r="D64" s="12" t="s">
        <v>85</v>
      </c>
      <c r="E64" s="13">
        <v>86.75</v>
      </c>
      <c r="F64" s="13">
        <v>0</v>
      </c>
      <c r="G64" s="13">
        <v>0</v>
      </c>
      <c r="H64" s="13">
        <v>0</v>
      </c>
      <c r="I64" s="19">
        <v>0</v>
      </c>
      <c r="J64" s="10">
        <f t="shared" si="4"/>
        <v>86.75</v>
      </c>
      <c r="K64" s="10">
        <f t="shared" si="5"/>
        <v>86.75</v>
      </c>
      <c r="L64" s="10">
        <f t="shared" si="6"/>
        <v>86.75</v>
      </c>
    </row>
    <row r="65" spans="1:12" x14ac:dyDescent="0.25">
      <c r="A65" s="16">
        <f t="shared" si="7"/>
        <v>64</v>
      </c>
      <c r="B65" s="4" t="s">
        <v>99</v>
      </c>
      <c r="C65" s="4">
        <v>1973</v>
      </c>
      <c r="D65" s="4" t="s">
        <v>100</v>
      </c>
      <c r="E65" s="5">
        <v>0</v>
      </c>
      <c r="F65" s="5">
        <v>85.95</v>
      </c>
      <c r="G65" s="5">
        <v>0</v>
      </c>
      <c r="H65" s="5">
        <v>0</v>
      </c>
      <c r="I65" s="5">
        <v>0</v>
      </c>
      <c r="J65" s="10">
        <f t="shared" si="4"/>
        <v>85.95</v>
      </c>
      <c r="K65" s="10">
        <f t="shared" si="5"/>
        <v>85.95</v>
      </c>
      <c r="L65" s="10">
        <f t="shared" si="6"/>
        <v>85.95</v>
      </c>
    </row>
    <row r="66" spans="1:12" x14ac:dyDescent="0.25">
      <c r="A66" s="16">
        <f t="shared" si="7"/>
        <v>65</v>
      </c>
      <c r="B66" s="12" t="s">
        <v>101</v>
      </c>
      <c r="C66" s="12">
        <v>1985</v>
      </c>
      <c r="D66" s="12" t="s">
        <v>13</v>
      </c>
      <c r="E66" s="13">
        <v>84.44</v>
      </c>
      <c r="F66" s="13">
        <v>0</v>
      </c>
      <c r="G66" s="13">
        <v>0</v>
      </c>
      <c r="H66" s="13">
        <v>0</v>
      </c>
      <c r="I66" s="19">
        <v>0</v>
      </c>
      <c r="J66" s="10">
        <f t="shared" ref="J66:J97" si="8">SUM(E66:I66)</f>
        <v>84.44</v>
      </c>
      <c r="K66" s="10">
        <f t="shared" ref="K66:K73" si="9">LARGE($E66:$I66,1)+ LARGE($E66:$I66,2)+ LARGE($E66:$I66,3)</f>
        <v>84.44</v>
      </c>
      <c r="L66" s="10">
        <f t="shared" ref="L66:L73" si="10">LARGE($E66:$I66,1)+ LARGE($E66:$I66,2)+ LARGE($E66:$I66,3)+ LARGE($E66:$I66,4)</f>
        <v>84.44</v>
      </c>
    </row>
    <row r="67" spans="1:12" x14ac:dyDescent="0.25">
      <c r="A67" s="16">
        <f t="shared" ref="A67:A73" si="11">A66+1</f>
        <v>66</v>
      </c>
      <c r="B67" s="4" t="s">
        <v>102</v>
      </c>
      <c r="C67" s="4">
        <v>2008</v>
      </c>
      <c r="D67" s="4" t="s">
        <v>25</v>
      </c>
      <c r="E67" s="5">
        <v>0</v>
      </c>
      <c r="F67" s="5">
        <v>0</v>
      </c>
      <c r="G67" s="5">
        <v>83.6</v>
      </c>
      <c r="H67" s="5">
        <v>0</v>
      </c>
      <c r="I67" s="5">
        <v>0</v>
      </c>
      <c r="J67" s="10">
        <f t="shared" si="8"/>
        <v>83.6</v>
      </c>
      <c r="K67" s="10">
        <f t="shared" si="9"/>
        <v>83.6</v>
      </c>
      <c r="L67" s="10">
        <f t="shared" si="10"/>
        <v>83.6</v>
      </c>
    </row>
    <row r="68" spans="1:12" x14ac:dyDescent="0.25">
      <c r="A68" s="16">
        <f t="shared" si="11"/>
        <v>67</v>
      </c>
      <c r="B68" s="12" t="s">
        <v>103</v>
      </c>
      <c r="C68" s="12">
        <v>1979</v>
      </c>
      <c r="D68" s="12" t="s">
        <v>15</v>
      </c>
      <c r="E68" s="13">
        <v>0</v>
      </c>
      <c r="F68" s="13">
        <v>81.77</v>
      </c>
      <c r="G68" s="13">
        <v>0</v>
      </c>
      <c r="H68" s="13">
        <v>0</v>
      </c>
      <c r="I68" s="19">
        <v>0</v>
      </c>
      <c r="J68" s="10">
        <f t="shared" si="8"/>
        <v>81.77</v>
      </c>
      <c r="K68" s="10">
        <f t="shared" si="9"/>
        <v>81.77</v>
      </c>
      <c r="L68" s="10">
        <f t="shared" si="10"/>
        <v>81.77</v>
      </c>
    </row>
    <row r="69" spans="1:12" x14ac:dyDescent="0.25">
      <c r="A69" s="16">
        <f t="shared" si="11"/>
        <v>68</v>
      </c>
      <c r="B69" s="4" t="s">
        <v>104</v>
      </c>
      <c r="C69" s="4">
        <v>1975</v>
      </c>
      <c r="D69" s="4" t="s">
        <v>56</v>
      </c>
      <c r="E69" s="5">
        <v>0</v>
      </c>
      <c r="F69" s="5">
        <v>78.849999999999994</v>
      </c>
      <c r="G69" s="5">
        <v>0</v>
      </c>
      <c r="H69" s="5">
        <v>0</v>
      </c>
      <c r="I69" s="5">
        <v>0</v>
      </c>
      <c r="J69" s="10">
        <f t="shared" si="8"/>
        <v>78.849999999999994</v>
      </c>
      <c r="K69" s="10">
        <f t="shared" si="9"/>
        <v>78.849999999999994</v>
      </c>
      <c r="L69" s="10">
        <f t="shared" si="10"/>
        <v>78.849999999999994</v>
      </c>
    </row>
    <row r="70" spans="1:12" x14ac:dyDescent="0.25">
      <c r="A70" s="16">
        <f t="shared" si="11"/>
        <v>69</v>
      </c>
      <c r="B70" s="12" t="s">
        <v>105</v>
      </c>
      <c r="C70" s="12">
        <v>1971</v>
      </c>
      <c r="D70" s="12" t="s">
        <v>106</v>
      </c>
      <c r="E70" s="13">
        <v>78.83</v>
      </c>
      <c r="F70" s="13">
        <v>0</v>
      </c>
      <c r="G70" s="13">
        <v>0</v>
      </c>
      <c r="H70" s="13">
        <v>0</v>
      </c>
      <c r="I70" s="19">
        <v>0</v>
      </c>
      <c r="J70" s="10">
        <f t="shared" si="8"/>
        <v>78.83</v>
      </c>
      <c r="K70" s="10">
        <f t="shared" si="9"/>
        <v>78.83</v>
      </c>
      <c r="L70" s="10">
        <f t="shared" si="10"/>
        <v>78.83</v>
      </c>
    </row>
    <row r="71" spans="1:12" x14ac:dyDescent="0.25">
      <c r="A71" s="16">
        <f t="shared" si="11"/>
        <v>70</v>
      </c>
      <c r="B71" s="20" t="s">
        <v>107</v>
      </c>
      <c r="C71" s="20">
        <v>1955</v>
      </c>
      <c r="D71" s="20" t="s">
        <v>106</v>
      </c>
      <c r="E71" s="19">
        <v>65.75</v>
      </c>
      <c r="F71" s="19">
        <v>0</v>
      </c>
      <c r="G71" s="19">
        <v>0</v>
      </c>
      <c r="H71" s="19">
        <v>0</v>
      </c>
      <c r="I71" s="19">
        <v>0</v>
      </c>
      <c r="J71" s="10">
        <f t="shared" si="8"/>
        <v>65.75</v>
      </c>
      <c r="K71" s="10">
        <f t="shared" si="9"/>
        <v>65.75</v>
      </c>
      <c r="L71" s="10">
        <f t="shared" si="10"/>
        <v>65.75</v>
      </c>
    </row>
    <row r="72" spans="1:12" x14ac:dyDescent="0.25">
      <c r="A72" s="16">
        <f t="shared" si="11"/>
        <v>71</v>
      </c>
      <c r="B72" s="12" t="s">
        <v>108</v>
      </c>
      <c r="C72" s="12">
        <v>2006</v>
      </c>
      <c r="D72" s="12" t="s">
        <v>15</v>
      </c>
      <c r="E72" s="13">
        <v>65.319999999999993</v>
      </c>
      <c r="F72" s="13">
        <v>0</v>
      </c>
      <c r="G72" s="13">
        <v>0</v>
      </c>
      <c r="H72" s="13">
        <v>0</v>
      </c>
      <c r="I72" s="19">
        <v>0</v>
      </c>
      <c r="J72" s="10">
        <f t="shared" si="8"/>
        <v>65.319999999999993</v>
      </c>
      <c r="K72" s="10">
        <f t="shared" si="9"/>
        <v>65.319999999999993</v>
      </c>
      <c r="L72" s="10">
        <f t="shared" si="10"/>
        <v>65.319999999999993</v>
      </c>
    </row>
    <row r="73" spans="1:12" x14ac:dyDescent="0.25">
      <c r="A73" s="16">
        <f t="shared" si="11"/>
        <v>72</v>
      </c>
      <c r="B73" s="4" t="s">
        <v>109</v>
      </c>
      <c r="C73" s="4">
        <v>1980</v>
      </c>
      <c r="D73" s="4" t="s">
        <v>15</v>
      </c>
      <c r="E73" s="5">
        <v>0</v>
      </c>
      <c r="F73" s="5">
        <v>0</v>
      </c>
      <c r="G73" s="5">
        <v>56.51</v>
      </c>
      <c r="H73" s="5">
        <v>0</v>
      </c>
      <c r="I73" s="5">
        <v>0</v>
      </c>
      <c r="J73" s="10">
        <f t="shared" si="8"/>
        <v>56.51</v>
      </c>
      <c r="K73" s="10">
        <f t="shared" si="9"/>
        <v>56.51</v>
      </c>
      <c r="L73" s="10">
        <f t="shared" si="10"/>
        <v>56.51</v>
      </c>
    </row>
    <row r="74" spans="1:12" x14ac:dyDescent="0.25">
      <c r="A74" s="16"/>
      <c r="B74" s="12"/>
      <c r="C74" s="12"/>
      <c r="D74" s="12"/>
      <c r="E74" s="13"/>
      <c r="F74" s="13"/>
      <c r="G74" s="13"/>
      <c r="H74" s="13"/>
      <c r="I74" s="19"/>
      <c r="J74" s="10"/>
      <c r="K74" s="10"/>
      <c r="L74" s="10"/>
    </row>
    <row r="75" spans="1:12" x14ac:dyDescent="0.25">
      <c r="A75" s="16"/>
      <c r="B75" s="22"/>
      <c r="C75" s="22"/>
      <c r="D75" s="22"/>
      <c r="E75" s="21"/>
      <c r="F75" s="21"/>
      <c r="G75" s="21"/>
      <c r="H75" s="21"/>
      <c r="I75" s="21"/>
      <c r="J75" s="10"/>
      <c r="K75" s="10"/>
      <c r="L75" s="10"/>
    </row>
    <row r="76" spans="1:12" x14ac:dyDescent="0.25">
      <c r="A76" s="16"/>
      <c r="B76" s="12"/>
      <c r="C76" s="12"/>
      <c r="D76" s="12"/>
      <c r="E76" s="13"/>
      <c r="F76" s="13"/>
      <c r="G76" s="21"/>
      <c r="H76" s="13"/>
      <c r="I76" s="19"/>
      <c r="J76" s="10"/>
      <c r="K76" s="10"/>
      <c r="L76" s="10"/>
    </row>
    <row r="77" spans="1:12" x14ac:dyDescent="0.25">
      <c r="A77" s="16"/>
      <c r="B77" s="12"/>
      <c r="C77" s="12"/>
      <c r="D77" s="12"/>
      <c r="E77" s="13"/>
      <c r="F77" s="13"/>
      <c r="G77" s="13"/>
      <c r="H77" s="13"/>
      <c r="I77" s="19"/>
      <c r="J77" s="10"/>
      <c r="K77" s="10"/>
      <c r="L77" s="10"/>
    </row>
    <row r="78" spans="1:12" x14ac:dyDescent="0.25">
      <c r="A78" s="16"/>
      <c r="B78" s="12"/>
      <c r="C78" s="12"/>
      <c r="D78" s="12"/>
      <c r="E78" s="13"/>
      <c r="F78" s="13"/>
      <c r="G78" s="13"/>
      <c r="H78" s="13"/>
      <c r="I78" s="19"/>
      <c r="J78" s="10"/>
      <c r="K78" s="10"/>
      <c r="L78" s="10"/>
    </row>
    <row r="79" spans="1:12" x14ac:dyDescent="0.25">
      <c r="A79" s="16"/>
      <c r="B79" s="12"/>
      <c r="C79" s="12"/>
      <c r="D79" s="12"/>
      <c r="E79" s="13"/>
      <c r="F79" s="13"/>
      <c r="G79" s="19"/>
      <c r="H79" s="13"/>
      <c r="I79" s="19"/>
      <c r="J79" s="10"/>
      <c r="K79" s="10"/>
      <c r="L79" s="10"/>
    </row>
    <row r="80" spans="1:12" x14ac:dyDescent="0.25">
      <c r="A80" s="16"/>
      <c r="B80" s="22"/>
      <c r="C80" s="22"/>
      <c r="D80" s="22"/>
      <c r="E80" s="21"/>
      <c r="F80" s="21"/>
      <c r="G80" s="21"/>
      <c r="H80" s="21"/>
      <c r="I80" s="21"/>
      <c r="J80" s="10"/>
      <c r="K80" s="10"/>
      <c r="L80" s="10"/>
    </row>
    <row r="81" spans="1:12" x14ac:dyDescent="0.25">
      <c r="A81" s="16"/>
      <c r="B81" s="22"/>
      <c r="C81" s="22"/>
      <c r="D81" s="22"/>
      <c r="E81" s="21"/>
      <c r="F81" s="21"/>
      <c r="G81" s="21"/>
      <c r="H81" s="21"/>
      <c r="I81" s="21"/>
      <c r="J81" s="10"/>
      <c r="K81" s="10"/>
      <c r="L81" s="10"/>
    </row>
    <row r="82" spans="1:12" x14ac:dyDescent="0.25">
      <c r="A82" s="16"/>
      <c r="B82" s="12"/>
      <c r="C82" s="12"/>
      <c r="D82" s="12"/>
      <c r="E82" s="13"/>
      <c r="F82" s="13"/>
      <c r="G82" s="13"/>
      <c r="H82" s="13"/>
      <c r="I82" s="19"/>
      <c r="J82" s="10"/>
      <c r="K82" s="10"/>
      <c r="L82" s="10"/>
    </row>
    <row r="83" spans="1:12" x14ac:dyDescent="0.25">
      <c r="A83" s="16"/>
      <c r="B83" s="4"/>
      <c r="C83" s="4"/>
      <c r="D83" s="4"/>
      <c r="E83" s="5"/>
      <c r="F83" s="5"/>
      <c r="G83" s="5"/>
      <c r="H83" s="5"/>
      <c r="I83" s="5"/>
      <c r="J83" s="10"/>
      <c r="K83" s="10"/>
      <c r="L83" s="10"/>
    </row>
    <row r="84" spans="1:12" x14ac:dyDescent="0.25">
      <c r="A84" s="16"/>
      <c r="B84" s="12"/>
      <c r="C84" s="12"/>
      <c r="D84" s="12"/>
      <c r="E84" s="13"/>
      <c r="F84" s="13"/>
      <c r="G84" s="13"/>
      <c r="H84" s="13"/>
      <c r="I84" s="19"/>
      <c r="J84" s="10"/>
      <c r="K84" s="10"/>
      <c r="L84" s="10"/>
    </row>
    <row r="85" spans="1:12" x14ac:dyDescent="0.25">
      <c r="A85" s="16"/>
      <c r="B85" s="20"/>
      <c r="C85" s="20"/>
      <c r="D85" s="20"/>
      <c r="E85" s="19"/>
      <c r="F85" s="19"/>
      <c r="G85" s="19"/>
      <c r="H85" s="19"/>
      <c r="I85" s="19"/>
      <c r="J85" s="10"/>
      <c r="K85" s="10"/>
      <c r="L85" s="10"/>
    </row>
    <row r="86" spans="1:12" x14ac:dyDescent="0.25">
      <c r="A86" s="16"/>
      <c r="B86" s="12"/>
      <c r="C86" s="12"/>
      <c r="D86" s="12"/>
      <c r="E86" s="13"/>
      <c r="F86" s="13"/>
      <c r="G86" s="13"/>
      <c r="H86" s="13"/>
      <c r="I86" s="19"/>
      <c r="J86" s="10"/>
      <c r="K86" s="10"/>
      <c r="L86" s="10"/>
    </row>
    <row r="87" spans="1:12" x14ac:dyDescent="0.25">
      <c r="A87" s="16"/>
      <c r="B87" s="12"/>
      <c r="C87" s="12"/>
      <c r="D87" s="12"/>
      <c r="E87" s="13"/>
      <c r="F87" s="13"/>
      <c r="G87" s="13"/>
      <c r="H87" s="13"/>
      <c r="I87" s="19"/>
      <c r="J87" s="10"/>
      <c r="K87" s="10"/>
      <c r="L87" s="10"/>
    </row>
    <row r="88" spans="1:12" x14ac:dyDescent="0.25">
      <c r="A88" s="16"/>
      <c r="B88" s="12"/>
      <c r="C88" s="12"/>
      <c r="D88" s="12"/>
      <c r="E88" s="13"/>
      <c r="F88" s="13"/>
      <c r="G88" s="13"/>
      <c r="H88" s="13"/>
      <c r="I88" s="19"/>
      <c r="J88" s="10"/>
      <c r="K88" s="10"/>
      <c r="L88" s="10"/>
    </row>
    <row r="89" spans="1:12" x14ac:dyDescent="0.25">
      <c r="A89" s="16"/>
      <c r="B89" s="12"/>
      <c r="C89" s="12"/>
      <c r="D89" s="12"/>
      <c r="E89" s="13"/>
      <c r="F89" s="13"/>
      <c r="G89" s="13"/>
      <c r="H89" s="13"/>
      <c r="I89" s="19"/>
      <c r="J89" s="10"/>
      <c r="K89" s="10"/>
      <c r="L89" s="10"/>
    </row>
    <row r="90" spans="1:12" x14ac:dyDescent="0.25">
      <c r="A90" s="16"/>
      <c r="B90" s="12"/>
      <c r="C90" s="12"/>
      <c r="D90" s="12"/>
      <c r="E90" s="13"/>
      <c r="F90" s="13"/>
      <c r="G90" s="13"/>
      <c r="H90" s="13"/>
      <c r="I90" s="19"/>
      <c r="J90" s="10"/>
      <c r="K90" s="10"/>
      <c r="L90" s="10"/>
    </row>
    <row r="91" spans="1:12" x14ac:dyDescent="0.25">
      <c r="A91" s="16"/>
      <c r="B91" s="12"/>
      <c r="C91" s="12"/>
      <c r="D91" s="12"/>
      <c r="E91" s="13"/>
      <c r="F91" s="13"/>
      <c r="G91" s="13"/>
      <c r="H91" s="13"/>
      <c r="I91" s="19"/>
      <c r="J91" s="10"/>
      <c r="K91" s="10"/>
      <c r="L91" s="10"/>
    </row>
    <row r="92" spans="1:12" x14ac:dyDescent="0.25">
      <c r="A92" s="16"/>
      <c r="B92" s="12"/>
      <c r="C92" s="12"/>
      <c r="D92" s="12"/>
      <c r="E92" s="13"/>
      <c r="F92" s="13"/>
      <c r="G92" s="13"/>
      <c r="H92" s="13"/>
      <c r="I92" s="19"/>
      <c r="J92" s="10"/>
      <c r="K92" s="10"/>
      <c r="L92" s="10"/>
    </row>
    <row r="93" spans="1:12" x14ac:dyDescent="0.25">
      <c r="A93" s="16"/>
      <c r="B93" s="4"/>
      <c r="C93" s="4"/>
      <c r="D93" s="4"/>
      <c r="E93" s="5"/>
      <c r="F93" s="5"/>
      <c r="G93" s="5"/>
      <c r="H93" s="5"/>
      <c r="I93" s="5"/>
      <c r="J93" s="10"/>
      <c r="K93" s="10"/>
      <c r="L93" s="10"/>
    </row>
    <row r="94" spans="1:12" x14ac:dyDescent="0.25">
      <c r="A94" s="16"/>
      <c r="B94" s="22"/>
      <c r="C94" s="22"/>
      <c r="D94" s="22"/>
      <c r="E94" s="21"/>
      <c r="F94" s="21"/>
      <c r="G94" s="21"/>
      <c r="H94" s="21"/>
      <c r="I94" s="21"/>
      <c r="J94" s="10"/>
      <c r="K94" s="10"/>
      <c r="L94" s="10"/>
    </row>
    <row r="95" spans="1:12" x14ac:dyDescent="0.25">
      <c r="A95" s="16"/>
      <c r="B95" s="20"/>
      <c r="C95" s="20"/>
      <c r="D95" s="20"/>
      <c r="E95" s="19"/>
      <c r="F95" s="19"/>
      <c r="G95" s="19"/>
      <c r="H95" s="19"/>
      <c r="I95" s="19"/>
      <c r="J95" s="10"/>
      <c r="K95" s="10"/>
      <c r="L95" s="10"/>
    </row>
    <row r="96" spans="1:12" x14ac:dyDescent="0.25">
      <c r="A96" s="16"/>
      <c r="B96" s="20"/>
      <c r="C96" s="20"/>
      <c r="D96" s="20"/>
      <c r="E96" s="19"/>
      <c r="F96" s="19"/>
      <c r="G96" s="19"/>
      <c r="H96" s="19"/>
      <c r="I96" s="19"/>
      <c r="J96" s="10"/>
      <c r="K96" s="10"/>
      <c r="L96" s="10"/>
    </row>
    <row r="97" spans="1:12" x14ac:dyDescent="0.25">
      <c r="A97" s="16"/>
      <c r="B97" s="4"/>
      <c r="C97" s="4"/>
      <c r="D97" s="4"/>
      <c r="E97" s="5"/>
      <c r="F97" s="5"/>
      <c r="G97" s="5"/>
      <c r="H97" s="5"/>
      <c r="I97" s="5"/>
      <c r="J97" s="10"/>
      <c r="K97" s="10"/>
      <c r="L97" s="10"/>
    </row>
    <row r="98" spans="1:12" x14ac:dyDescent="0.25">
      <c r="A98" s="16"/>
      <c r="B98" s="12"/>
      <c r="C98" s="12"/>
      <c r="D98" s="12"/>
      <c r="E98" s="13"/>
      <c r="F98" s="13"/>
      <c r="G98" s="13"/>
      <c r="H98" s="13"/>
      <c r="I98" s="19"/>
      <c r="J98" s="10"/>
      <c r="K98" s="10"/>
      <c r="L98" s="10"/>
    </row>
    <row r="99" spans="1:12" x14ac:dyDescent="0.25">
      <c r="A99" s="16"/>
      <c r="B99" s="4"/>
      <c r="C99" s="4"/>
      <c r="D99" s="4"/>
      <c r="E99" s="5"/>
      <c r="F99" s="5"/>
      <c r="G99" s="5"/>
      <c r="H99" s="5"/>
      <c r="I99" s="5"/>
      <c r="J99" s="10"/>
      <c r="K99" s="10"/>
      <c r="L99" s="10"/>
    </row>
    <row r="100" spans="1:12" x14ac:dyDescent="0.25">
      <c r="A100" s="16"/>
      <c r="B100" s="4"/>
      <c r="C100" s="4"/>
      <c r="D100" s="4"/>
      <c r="E100" s="5"/>
      <c r="F100" s="5"/>
      <c r="G100" s="5"/>
      <c r="H100" s="5"/>
      <c r="I100" s="5"/>
      <c r="J100" s="10"/>
      <c r="K100" s="10"/>
      <c r="L100" s="10"/>
    </row>
    <row r="101" spans="1:12" x14ac:dyDescent="0.25">
      <c r="A101" s="16"/>
      <c r="B101" s="22"/>
      <c r="C101" s="22"/>
      <c r="D101" s="22"/>
      <c r="E101" s="21"/>
      <c r="F101" s="21"/>
      <c r="G101" s="21"/>
      <c r="H101" s="21"/>
      <c r="I101" s="21"/>
      <c r="J101" s="10"/>
      <c r="K101" s="10"/>
      <c r="L101" s="10"/>
    </row>
    <row r="102" spans="1:12" x14ac:dyDescent="0.25">
      <c r="A102" s="16"/>
      <c r="B102" s="20"/>
      <c r="C102" s="20"/>
      <c r="D102" s="20"/>
      <c r="E102" s="19"/>
      <c r="F102" s="19"/>
      <c r="G102" s="19"/>
      <c r="H102" s="19"/>
      <c r="I102" s="19"/>
      <c r="J102" s="10"/>
      <c r="K102" s="10"/>
      <c r="L102" s="10"/>
    </row>
    <row r="103" spans="1:12" x14ac:dyDescent="0.25">
      <c r="A103" s="16"/>
      <c r="B103" s="4"/>
      <c r="C103" s="4"/>
      <c r="D103" s="4"/>
      <c r="E103" s="5"/>
      <c r="F103" s="5"/>
      <c r="G103" s="5"/>
      <c r="H103" s="5"/>
      <c r="I103" s="5"/>
      <c r="J103" s="10"/>
      <c r="K103" s="10"/>
      <c r="L103" s="10"/>
    </row>
    <row r="104" spans="1:12" x14ac:dyDescent="0.25">
      <c r="A104" s="16"/>
      <c r="B104" s="20"/>
      <c r="C104" s="20"/>
      <c r="D104" s="20"/>
      <c r="E104" s="19"/>
      <c r="F104" s="19"/>
      <c r="G104" s="19"/>
      <c r="H104" s="19"/>
      <c r="I104" s="19"/>
      <c r="J104" s="10"/>
      <c r="K104" s="10"/>
      <c r="L104" s="10"/>
    </row>
    <row r="105" spans="1:12" x14ac:dyDescent="0.25">
      <c r="A105" s="16"/>
      <c r="B105" s="12"/>
      <c r="C105" s="12"/>
      <c r="D105" s="12"/>
      <c r="E105" s="13"/>
      <c r="F105" s="13"/>
      <c r="G105" s="13"/>
      <c r="H105" s="13"/>
      <c r="I105" s="19"/>
      <c r="J105" s="10"/>
      <c r="K105" s="10"/>
      <c r="L105" s="10"/>
    </row>
    <row r="106" spans="1:12" x14ac:dyDescent="0.25">
      <c r="A106" s="16"/>
      <c r="B106" s="20"/>
      <c r="C106" s="20"/>
      <c r="D106" s="20"/>
      <c r="E106" s="19"/>
      <c r="F106" s="19"/>
      <c r="G106" s="19"/>
      <c r="H106" s="19"/>
      <c r="I106" s="19"/>
      <c r="J106" s="10"/>
      <c r="K106" s="10"/>
      <c r="L106" s="10"/>
    </row>
    <row r="107" spans="1:12" x14ac:dyDescent="0.25">
      <c r="A107" s="16"/>
      <c r="B107" s="12"/>
      <c r="C107" s="12"/>
      <c r="D107" s="12"/>
      <c r="E107" s="13"/>
      <c r="F107" s="13"/>
      <c r="G107" s="13"/>
      <c r="H107" s="13"/>
      <c r="I107" s="19"/>
      <c r="J107" s="10"/>
      <c r="K107" s="10"/>
      <c r="L107" s="10"/>
    </row>
    <row r="108" spans="1:12" x14ac:dyDescent="0.25">
      <c r="A108" s="16"/>
      <c r="B108" s="4"/>
      <c r="C108" s="4"/>
      <c r="D108" s="4"/>
      <c r="E108" s="5"/>
      <c r="F108" s="5"/>
      <c r="G108" s="5"/>
      <c r="H108" s="5"/>
      <c r="I108" s="5"/>
      <c r="J108" s="10"/>
      <c r="K108" s="10"/>
      <c r="L108" s="10"/>
    </row>
    <row r="109" spans="1:12" x14ac:dyDescent="0.25">
      <c r="A109" s="16"/>
      <c r="B109" s="12"/>
      <c r="C109" s="12"/>
      <c r="D109" s="12"/>
      <c r="E109" s="13"/>
      <c r="F109" s="13"/>
      <c r="G109" s="13"/>
      <c r="H109" s="13"/>
      <c r="I109" s="19"/>
      <c r="J109" s="10"/>
      <c r="K109" s="10"/>
      <c r="L109" s="10"/>
    </row>
    <row r="110" spans="1:12" x14ac:dyDescent="0.25">
      <c r="A110" s="16"/>
      <c r="B110" s="22"/>
      <c r="C110" s="22"/>
      <c r="D110" s="22"/>
      <c r="E110" s="21"/>
      <c r="F110" s="21"/>
      <c r="G110" s="21"/>
      <c r="H110" s="21"/>
      <c r="I110" s="21"/>
      <c r="J110" s="10"/>
      <c r="K110" s="10"/>
      <c r="L110" s="10"/>
    </row>
    <row r="111" spans="1:12" x14ac:dyDescent="0.25">
      <c r="A111" s="16"/>
      <c r="B111" s="12"/>
      <c r="C111" s="12"/>
      <c r="D111" s="12"/>
      <c r="E111" s="13"/>
      <c r="F111" s="13"/>
      <c r="G111" s="13"/>
      <c r="H111" s="13"/>
      <c r="I111" s="19"/>
      <c r="J111" s="10"/>
      <c r="K111" s="10"/>
      <c r="L111" s="10"/>
    </row>
    <row r="112" spans="1:12" x14ac:dyDescent="0.25">
      <c r="A112" s="16"/>
      <c r="B112" s="20"/>
      <c r="C112" s="20"/>
      <c r="D112" s="20"/>
      <c r="E112" s="19"/>
      <c r="F112" s="19"/>
      <c r="G112" s="19"/>
      <c r="H112" s="19"/>
      <c r="I112" s="19"/>
      <c r="J112" s="10"/>
      <c r="K112" s="10"/>
      <c r="L112" s="10"/>
    </row>
    <row r="113" spans="1:12" x14ac:dyDescent="0.25">
      <c r="A113" s="16"/>
      <c r="B113" s="12"/>
      <c r="C113" s="12"/>
      <c r="D113" s="12"/>
      <c r="E113" s="13"/>
      <c r="F113" s="13"/>
      <c r="G113" s="13"/>
      <c r="H113" s="13"/>
      <c r="I113" s="19"/>
      <c r="J113" s="10"/>
      <c r="K113" s="10"/>
      <c r="L113" s="10"/>
    </row>
    <row r="114" spans="1:12" x14ac:dyDescent="0.25">
      <c r="A114" s="16"/>
      <c r="B114" s="12"/>
      <c r="C114" s="12"/>
      <c r="D114" s="12"/>
      <c r="E114" s="13"/>
      <c r="F114" s="13"/>
      <c r="G114" s="13"/>
      <c r="H114" s="13"/>
      <c r="I114" s="19"/>
      <c r="J114" s="10"/>
      <c r="K114" s="10"/>
      <c r="L114" s="10"/>
    </row>
    <row r="115" spans="1:12" x14ac:dyDescent="0.25">
      <c r="A115" s="16"/>
      <c r="B115" s="12"/>
      <c r="C115" s="12"/>
      <c r="D115" s="12"/>
      <c r="E115" s="13"/>
      <c r="F115" s="13"/>
      <c r="G115" s="13"/>
      <c r="H115" s="13"/>
      <c r="I115" s="19"/>
      <c r="J115" s="10"/>
      <c r="K115" s="10"/>
      <c r="L115" s="10"/>
    </row>
    <row r="116" spans="1:12" x14ac:dyDescent="0.25">
      <c r="A116" s="16"/>
      <c r="J116" s="10"/>
      <c r="K116" s="10"/>
      <c r="L116" s="10"/>
    </row>
    <row r="117" spans="1:12" x14ac:dyDescent="0.25">
      <c r="A117" s="16"/>
      <c r="J117" s="10"/>
      <c r="K117" s="10"/>
      <c r="L117" s="10"/>
    </row>
    <row r="118" spans="1:12" x14ac:dyDescent="0.25">
      <c r="A118" s="16"/>
      <c r="J118" s="10"/>
      <c r="K118" s="10"/>
      <c r="L118" s="10"/>
    </row>
    <row r="119" spans="1:12" x14ac:dyDescent="0.25">
      <c r="A119" s="16"/>
      <c r="J119" s="10"/>
      <c r="K119" s="10"/>
      <c r="L119" s="10"/>
    </row>
    <row r="120" spans="1:12" x14ac:dyDescent="0.25">
      <c r="A120" s="16"/>
      <c r="J120" s="10"/>
      <c r="K120" s="10"/>
      <c r="L120" s="10"/>
    </row>
    <row r="121" spans="1:12" x14ac:dyDescent="0.25">
      <c r="A121" s="16"/>
      <c r="J121" s="10"/>
      <c r="K121" s="10"/>
      <c r="L121" s="10"/>
    </row>
    <row r="122" spans="1:12" x14ac:dyDescent="0.25">
      <c r="A122" s="16"/>
      <c r="J122" s="10"/>
      <c r="K122" s="10"/>
      <c r="L122" s="10"/>
    </row>
    <row r="123" spans="1:12" x14ac:dyDescent="0.25">
      <c r="A123" s="16"/>
      <c r="J123" s="10"/>
      <c r="K123" s="10"/>
      <c r="L123" s="10"/>
    </row>
    <row r="124" spans="1:12" x14ac:dyDescent="0.25">
      <c r="A124" s="16"/>
      <c r="J124" s="10"/>
      <c r="K124" s="10"/>
      <c r="L124" s="10"/>
    </row>
    <row r="125" spans="1:12" x14ac:dyDescent="0.25">
      <c r="A125" s="16"/>
      <c r="J125" s="10"/>
      <c r="K125" s="10"/>
      <c r="L125" s="10"/>
    </row>
    <row r="126" spans="1:12" x14ac:dyDescent="0.25">
      <c r="A126" s="16"/>
      <c r="J126" s="10"/>
      <c r="K126" s="10"/>
      <c r="L126" s="10"/>
    </row>
    <row r="127" spans="1:12" x14ac:dyDescent="0.25">
      <c r="A127" s="16"/>
      <c r="J127" s="10"/>
      <c r="K127" s="10"/>
      <c r="L127" s="10"/>
    </row>
    <row r="128" spans="1:12" x14ac:dyDescent="0.25">
      <c r="A128" s="16"/>
      <c r="J128" s="10"/>
      <c r="K128" s="10"/>
      <c r="L128" s="10"/>
    </row>
    <row r="129" spans="1:12" x14ac:dyDescent="0.25">
      <c r="A129" s="16"/>
      <c r="J129" s="10"/>
      <c r="K129" s="10"/>
      <c r="L129" s="10"/>
    </row>
    <row r="130" spans="1:12" x14ac:dyDescent="0.25">
      <c r="A130" s="16"/>
      <c r="J130" s="10"/>
      <c r="K130" s="10"/>
      <c r="L130" s="10"/>
    </row>
    <row r="131" spans="1:12" x14ac:dyDescent="0.25">
      <c r="A131" s="16"/>
    </row>
    <row r="132" spans="1:12" x14ac:dyDescent="0.25">
      <c r="A132" s="16"/>
    </row>
    <row r="133" spans="1:12" x14ac:dyDescent="0.25">
      <c r="A133" s="16"/>
    </row>
    <row r="134" spans="1:12" x14ac:dyDescent="0.25">
      <c r="A134" s="16"/>
    </row>
    <row r="135" spans="1:12" x14ac:dyDescent="0.25">
      <c r="A135" s="16"/>
    </row>
    <row r="136" spans="1:12" x14ac:dyDescent="0.25">
      <c r="A136" s="16"/>
    </row>
    <row r="137" spans="1:12" x14ac:dyDescent="0.25">
      <c r="A137" s="16"/>
    </row>
    <row r="138" spans="1:12" x14ac:dyDescent="0.25">
      <c r="A138" s="16"/>
    </row>
    <row r="139" spans="1:12" x14ac:dyDescent="0.25">
      <c r="A139" s="16"/>
    </row>
    <row r="140" spans="1:12" x14ac:dyDescent="0.25">
      <c r="A140" s="16"/>
    </row>
  </sheetData>
  <sortState ref="A2:L73">
    <sortCondition descending="1" ref="K2:K73"/>
  </sortState>
  <phoneticPr fontId="5" type="noConversion"/>
  <pageMargins left="0.7" right="0.7" top="0.75" bottom="0.75" header="0.3" footer="0.3"/>
  <pageSetup paperSize="9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2" sqref="A2"/>
    </sheetView>
  </sheetViews>
  <sheetFormatPr defaultRowHeight="15" x14ac:dyDescent="0.25"/>
  <cols>
    <col min="2" max="2" width="21.85546875" style="9" bestFit="1" customWidth="1"/>
    <col min="3" max="3" width="10.28515625" style="9" customWidth="1"/>
    <col min="4" max="4" width="9.140625" style="9"/>
    <col min="5" max="10" width="9.7109375" style="11" bestFit="1" customWidth="1"/>
    <col min="11" max="12" width="16.28515625" style="11" customWidth="1"/>
    <col min="13" max="16384" width="9.140625" style="9"/>
  </cols>
  <sheetData>
    <row r="1" spans="1:12" ht="45" x14ac:dyDescent="0.25">
      <c r="A1" s="1" t="s">
        <v>7</v>
      </c>
      <c r="B1" s="1" t="s">
        <v>0</v>
      </c>
      <c r="C1" s="2" t="s">
        <v>9</v>
      </c>
      <c r="D1" s="1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11</v>
      </c>
      <c r="K1" s="8" t="s">
        <v>156</v>
      </c>
      <c r="L1" s="8" t="s">
        <v>8</v>
      </c>
    </row>
    <row r="2" spans="1:12" s="50" customFormat="1" x14ac:dyDescent="0.25">
      <c r="A2" s="48">
        <v>1</v>
      </c>
      <c r="B2" s="50" t="s">
        <v>113</v>
      </c>
      <c r="C2" s="50">
        <v>1964</v>
      </c>
      <c r="D2" s="50" t="s">
        <v>23</v>
      </c>
      <c r="E2" s="49">
        <v>104.98</v>
      </c>
      <c r="F2" s="49">
        <v>125.12</v>
      </c>
      <c r="G2" s="49">
        <v>120.23</v>
      </c>
      <c r="H2" s="49">
        <v>130</v>
      </c>
      <c r="I2" s="49">
        <v>0</v>
      </c>
      <c r="J2" s="49">
        <f t="shared" ref="J2:J19" si="0">SUM(E2:I2)</f>
        <v>480.33000000000004</v>
      </c>
      <c r="K2" s="49">
        <f t="shared" ref="K2:K19" si="1">LARGE($E2:$I2,1)+ LARGE($E2:$I2,2)+ LARGE($E2:$I2,3)</f>
        <v>375.35</v>
      </c>
      <c r="L2" s="49">
        <f t="shared" ref="L2:L19" si="2">LARGE($E2:$I2,1)+ LARGE($E2:$I2,2)+ LARGE($E2:$I2,3)+ LARGE($E2:$I2,4)</f>
        <v>480.33000000000004</v>
      </c>
    </row>
    <row r="3" spans="1:12" x14ac:dyDescent="0.25">
      <c r="A3" s="16">
        <f t="shared" ref="A3:A19" si="3">A2+1</f>
        <v>2</v>
      </c>
      <c r="B3" s="9" t="s">
        <v>111</v>
      </c>
      <c r="C3" s="9">
        <v>1978</v>
      </c>
      <c r="D3" s="9" t="s">
        <v>112</v>
      </c>
      <c r="E3" s="11">
        <v>110.16</v>
      </c>
      <c r="F3" s="11">
        <v>114.78</v>
      </c>
      <c r="G3" s="11">
        <v>130</v>
      </c>
      <c r="H3" s="11">
        <v>124.58</v>
      </c>
      <c r="I3" s="11">
        <v>0</v>
      </c>
      <c r="J3" s="10">
        <f t="shared" si="0"/>
        <v>479.52</v>
      </c>
      <c r="K3" s="10">
        <f t="shared" si="1"/>
        <v>369.36</v>
      </c>
      <c r="L3" s="10">
        <f t="shared" si="2"/>
        <v>479.52</v>
      </c>
    </row>
    <row r="4" spans="1:12" x14ac:dyDescent="0.25">
      <c r="A4" s="16">
        <f t="shared" si="3"/>
        <v>3</v>
      </c>
      <c r="B4" s="9" t="s">
        <v>110</v>
      </c>
      <c r="C4" s="9">
        <v>1961</v>
      </c>
      <c r="D4" s="9" t="s">
        <v>13</v>
      </c>
      <c r="E4" s="11">
        <v>120</v>
      </c>
      <c r="F4" s="11">
        <v>120</v>
      </c>
      <c r="G4" s="11">
        <v>120</v>
      </c>
      <c r="H4" s="11">
        <v>120</v>
      </c>
      <c r="I4" s="11">
        <v>0</v>
      </c>
      <c r="J4" s="10">
        <f t="shared" si="0"/>
        <v>480</v>
      </c>
      <c r="K4" s="10">
        <f t="shared" si="1"/>
        <v>360</v>
      </c>
      <c r="L4" s="10">
        <f t="shared" si="2"/>
        <v>480</v>
      </c>
    </row>
    <row r="5" spans="1:12" x14ac:dyDescent="0.25">
      <c r="A5" s="16">
        <f t="shared" si="3"/>
        <v>4</v>
      </c>
      <c r="B5" s="9" t="s">
        <v>114</v>
      </c>
      <c r="C5" s="9">
        <v>1967</v>
      </c>
      <c r="E5" s="11">
        <v>103.93</v>
      </c>
      <c r="F5" s="11">
        <v>115.58</v>
      </c>
      <c r="G5" s="11">
        <v>114.04</v>
      </c>
      <c r="H5" s="11">
        <v>109.65</v>
      </c>
      <c r="I5" s="11">
        <v>0</v>
      </c>
      <c r="J5" s="10">
        <f t="shared" si="0"/>
        <v>443.20000000000005</v>
      </c>
      <c r="K5" s="10">
        <f t="shared" si="1"/>
        <v>339.27</v>
      </c>
      <c r="L5" s="10">
        <f t="shared" si="2"/>
        <v>443.2</v>
      </c>
    </row>
    <row r="6" spans="1:12" x14ac:dyDescent="0.25">
      <c r="A6" s="16">
        <f t="shared" si="3"/>
        <v>5</v>
      </c>
      <c r="B6" s="9" t="s">
        <v>115</v>
      </c>
      <c r="C6" s="9">
        <v>1946</v>
      </c>
      <c r="D6" s="9" t="s">
        <v>116</v>
      </c>
      <c r="E6" s="11">
        <v>110</v>
      </c>
      <c r="F6" s="11">
        <v>93.4</v>
      </c>
      <c r="G6" s="11">
        <v>102.21</v>
      </c>
      <c r="H6" s="11">
        <v>103.06</v>
      </c>
      <c r="I6" s="11">
        <v>0</v>
      </c>
      <c r="J6" s="10">
        <f t="shared" si="0"/>
        <v>408.67</v>
      </c>
      <c r="K6" s="10">
        <f t="shared" si="1"/>
        <v>315.27</v>
      </c>
      <c r="L6" s="10">
        <f t="shared" si="2"/>
        <v>408.66999999999996</v>
      </c>
    </row>
    <row r="7" spans="1:12" x14ac:dyDescent="0.25">
      <c r="A7" s="16">
        <f t="shared" si="3"/>
        <v>6</v>
      </c>
      <c r="B7" s="9" t="s">
        <v>117</v>
      </c>
      <c r="C7" s="9">
        <v>2013</v>
      </c>
      <c r="D7" s="9" t="s">
        <v>23</v>
      </c>
      <c r="E7" s="11">
        <v>100</v>
      </c>
      <c r="F7" s="11">
        <v>100</v>
      </c>
      <c r="G7" s="11">
        <v>81.56</v>
      </c>
      <c r="H7" s="11">
        <v>61.92</v>
      </c>
      <c r="I7" s="11">
        <v>0</v>
      </c>
      <c r="J7" s="10">
        <f t="shared" si="0"/>
        <v>343.48</v>
      </c>
      <c r="K7" s="10">
        <f t="shared" si="1"/>
        <v>281.56</v>
      </c>
      <c r="L7" s="10">
        <f t="shared" si="2"/>
        <v>343.48</v>
      </c>
    </row>
    <row r="8" spans="1:12" x14ac:dyDescent="0.25">
      <c r="A8" s="16">
        <f t="shared" si="3"/>
        <v>7</v>
      </c>
      <c r="B8" s="9" t="s">
        <v>118</v>
      </c>
      <c r="C8" s="9">
        <v>1962</v>
      </c>
      <c r="D8" s="9" t="s">
        <v>100</v>
      </c>
      <c r="E8" s="11">
        <v>0</v>
      </c>
      <c r="F8" s="11">
        <v>130</v>
      </c>
      <c r="G8" s="11">
        <v>110</v>
      </c>
      <c r="H8" s="11">
        <v>0</v>
      </c>
      <c r="I8" s="11">
        <v>0</v>
      </c>
      <c r="J8" s="10">
        <f t="shared" si="0"/>
        <v>240</v>
      </c>
      <c r="K8" s="10">
        <f t="shared" si="1"/>
        <v>240</v>
      </c>
      <c r="L8" s="10">
        <f t="shared" si="2"/>
        <v>240</v>
      </c>
    </row>
    <row r="9" spans="1:12" x14ac:dyDescent="0.25">
      <c r="A9" s="16">
        <f t="shared" si="3"/>
        <v>8</v>
      </c>
      <c r="B9" s="9" t="s">
        <v>119</v>
      </c>
      <c r="C9" s="9">
        <v>2014</v>
      </c>
      <c r="D9" s="9" t="s">
        <v>21</v>
      </c>
      <c r="E9" s="11">
        <v>98.37</v>
      </c>
      <c r="F9" s="11">
        <v>70.19</v>
      </c>
      <c r="G9" s="11">
        <v>66.67</v>
      </c>
      <c r="H9" s="11">
        <v>43.43</v>
      </c>
      <c r="I9" s="11">
        <v>0</v>
      </c>
      <c r="J9" s="10">
        <f t="shared" si="0"/>
        <v>278.66000000000003</v>
      </c>
      <c r="K9" s="10">
        <f t="shared" si="1"/>
        <v>235.23000000000002</v>
      </c>
      <c r="L9" s="10">
        <f t="shared" si="2"/>
        <v>278.66000000000003</v>
      </c>
    </row>
    <row r="10" spans="1:12" x14ac:dyDescent="0.25">
      <c r="A10" s="16">
        <f t="shared" si="3"/>
        <v>9</v>
      </c>
      <c r="B10" s="9" t="s">
        <v>81</v>
      </c>
      <c r="C10" s="9">
        <v>1972</v>
      </c>
      <c r="D10" s="9" t="s">
        <v>13</v>
      </c>
      <c r="E10" s="11">
        <v>0</v>
      </c>
      <c r="F10" s="11">
        <v>98.39</v>
      </c>
      <c r="G10" s="11">
        <v>122.24</v>
      </c>
      <c r="H10" s="11">
        <v>0</v>
      </c>
      <c r="I10" s="11">
        <v>0</v>
      </c>
      <c r="J10" s="10">
        <f t="shared" si="0"/>
        <v>220.63</v>
      </c>
      <c r="K10" s="10">
        <f t="shared" si="1"/>
        <v>220.63</v>
      </c>
      <c r="L10" s="10">
        <f t="shared" si="2"/>
        <v>220.63</v>
      </c>
    </row>
    <row r="11" spans="1:12" x14ac:dyDescent="0.25">
      <c r="A11" s="16">
        <f t="shared" si="3"/>
        <v>10</v>
      </c>
      <c r="B11" s="9" t="s">
        <v>120</v>
      </c>
      <c r="C11" s="9">
        <v>1974</v>
      </c>
      <c r="D11" s="9" t="s">
        <v>100</v>
      </c>
      <c r="E11" s="11">
        <v>0</v>
      </c>
      <c r="F11" s="11">
        <v>109.08</v>
      </c>
      <c r="G11" s="11">
        <v>109.64</v>
      </c>
      <c r="H11" s="11">
        <v>0</v>
      </c>
      <c r="I11" s="11">
        <v>0</v>
      </c>
      <c r="J11" s="10">
        <f t="shared" si="0"/>
        <v>218.72</v>
      </c>
      <c r="K11" s="10">
        <f t="shared" si="1"/>
        <v>218.72</v>
      </c>
      <c r="L11" s="10">
        <f t="shared" si="2"/>
        <v>218.72</v>
      </c>
    </row>
    <row r="12" spans="1:12" x14ac:dyDescent="0.25">
      <c r="A12" s="16">
        <f t="shared" si="3"/>
        <v>11</v>
      </c>
      <c r="B12" s="9" t="s">
        <v>40</v>
      </c>
      <c r="C12" s="9">
        <v>1982</v>
      </c>
      <c r="D12" s="9" t="s">
        <v>15</v>
      </c>
      <c r="E12" s="11">
        <v>0</v>
      </c>
      <c r="F12" s="11">
        <v>0</v>
      </c>
      <c r="G12" s="11">
        <v>101.73</v>
      </c>
      <c r="H12" s="11">
        <v>110</v>
      </c>
      <c r="I12" s="11">
        <v>0</v>
      </c>
      <c r="J12" s="10">
        <f t="shared" si="0"/>
        <v>211.73000000000002</v>
      </c>
      <c r="K12" s="10">
        <f t="shared" si="1"/>
        <v>211.73000000000002</v>
      </c>
      <c r="L12" s="10">
        <f t="shared" si="2"/>
        <v>211.73000000000002</v>
      </c>
    </row>
    <row r="13" spans="1:12" x14ac:dyDescent="0.25">
      <c r="A13" s="16">
        <f t="shared" si="3"/>
        <v>12</v>
      </c>
      <c r="B13" s="9" t="s">
        <v>121</v>
      </c>
      <c r="C13" s="9">
        <v>1975</v>
      </c>
      <c r="D13" s="9" t="s">
        <v>100</v>
      </c>
      <c r="E13" s="11">
        <v>0</v>
      </c>
      <c r="F13" s="11">
        <v>110</v>
      </c>
      <c r="G13" s="11">
        <v>100.14</v>
      </c>
      <c r="H13" s="11">
        <v>0</v>
      </c>
      <c r="I13" s="11">
        <v>0</v>
      </c>
      <c r="J13" s="10">
        <f t="shared" si="0"/>
        <v>210.14</v>
      </c>
      <c r="K13" s="10">
        <f t="shared" si="1"/>
        <v>210.14</v>
      </c>
      <c r="L13" s="10">
        <f t="shared" si="2"/>
        <v>210.14</v>
      </c>
    </row>
    <row r="14" spans="1:12" x14ac:dyDescent="0.25">
      <c r="A14" s="16">
        <f t="shared" si="3"/>
        <v>13</v>
      </c>
      <c r="B14" s="9" t="s">
        <v>48</v>
      </c>
      <c r="C14" s="9">
        <v>2008</v>
      </c>
      <c r="D14" s="9" t="s">
        <v>49</v>
      </c>
      <c r="E14" s="11">
        <v>0</v>
      </c>
      <c r="F14" s="11">
        <v>0</v>
      </c>
      <c r="G14" s="11">
        <v>100</v>
      </c>
      <c r="H14" s="11">
        <v>100</v>
      </c>
      <c r="I14" s="11">
        <v>0</v>
      </c>
      <c r="J14" s="10">
        <f t="shared" si="0"/>
        <v>200</v>
      </c>
      <c r="K14" s="10">
        <f t="shared" si="1"/>
        <v>200</v>
      </c>
      <c r="L14" s="10">
        <f t="shared" si="2"/>
        <v>200</v>
      </c>
    </row>
    <row r="15" spans="1:12" x14ac:dyDescent="0.25">
      <c r="A15" s="16">
        <f t="shared" si="3"/>
        <v>14</v>
      </c>
      <c r="B15" s="9" t="s">
        <v>122</v>
      </c>
      <c r="C15" s="9">
        <v>1984</v>
      </c>
      <c r="D15" s="9" t="s">
        <v>123</v>
      </c>
      <c r="E15" s="11">
        <v>0</v>
      </c>
      <c r="F15" s="11">
        <v>118.39</v>
      </c>
      <c r="G15" s="11">
        <v>0</v>
      </c>
      <c r="H15" s="11">
        <v>0</v>
      </c>
      <c r="I15" s="11">
        <v>0</v>
      </c>
      <c r="J15" s="10">
        <f t="shared" si="0"/>
        <v>118.39</v>
      </c>
      <c r="K15" s="10">
        <f t="shared" si="1"/>
        <v>118.39</v>
      </c>
      <c r="L15" s="10">
        <f t="shared" si="2"/>
        <v>118.39</v>
      </c>
    </row>
    <row r="16" spans="1:12" x14ac:dyDescent="0.25">
      <c r="A16" s="16">
        <f t="shared" si="3"/>
        <v>15</v>
      </c>
      <c r="B16" s="9" t="s">
        <v>124</v>
      </c>
      <c r="C16" s="9">
        <v>1965</v>
      </c>
      <c r="D16" s="9" t="s">
        <v>54</v>
      </c>
      <c r="E16" s="11">
        <v>0</v>
      </c>
      <c r="F16" s="11">
        <v>104.39</v>
      </c>
      <c r="G16" s="11">
        <v>0</v>
      </c>
      <c r="H16" s="11">
        <v>0</v>
      </c>
      <c r="I16" s="11">
        <v>0</v>
      </c>
      <c r="J16" s="10">
        <f t="shared" si="0"/>
        <v>104.39</v>
      </c>
      <c r="K16" s="10">
        <f t="shared" si="1"/>
        <v>104.39</v>
      </c>
      <c r="L16" s="10">
        <f t="shared" si="2"/>
        <v>104.39</v>
      </c>
    </row>
    <row r="17" spans="1:12" x14ac:dyDescent="0.25">
      <c r="A17" s="16">
        <f t="shared" si="3"/>
        <v>16</v>
      </c>
      <c r="B17" s="9" t="s">
        <v>125</v>
      </c>
      <c r="C17" s="9">
        <v>1962</v>
      </c>
      <c r="E17" s="11">
        <v>0</v>
      </c>
      <c r="F17" s="11">
        <v>0</v>
      </c>
      <c r="G17" s="11">
        <v>84.74</v>
      </c>
      <c r="H17" s="11">
        <v>0</v>
      </c>
      <c r="I17" s="11">
        <v>0</v>
      </c>
      <c r="J17" s="10">
        <f t="shared" si="0"/>
        <v>84.74</v>
      </c>
      <c r="K17" s="10">
        <f t="shared" si="1"/>
        <v>84.74</v>
      </c>
      <c r="L17" s="10">
        <f t="shared" si="2"/>
        <v>84.74</v>
      </c>
    </row>
    <row r="18" spans="1:12" x14ac:dyDescent="0.25">
      <c r="A18" s="16">
        <f t="shared" si="3"/>
        <v>17</v>
      </c>
      <c r="B18" s="9" t="s">
        <v>126</v>
      </c>
      <c r="C18" s="9">
        <v>1985</v>
      </c>
      <c r="D18" s="9" t="s">
        <v>127</v>
      </c>
      <c r="E18" s="11">
        <v>0</v>
      </c>
      <c r="F18" s="11">
        <v>75.05</v>
      </c>
      <c r="G18" s="11">
        <v>0</v>
      </c>
      <c r="H18" s="11">
        <v>0</v>
      </c>
      <c r="I18" s="11">
        <v>0</v>
      </c>
      <c r="J18" s="10">
        <f t="shared" si="0"/>
        <v>75.05</v>
      </c>
      <c r="K18" s="10">
        <f t="shared" si="1"/>
        <v>75.05</v>
      </c>
      <c r="L18" s="10">
        <f t="shared" si="2"/>
        <v>75.05</v>
      </c>
    </row>
    <row r="19" spans="1:12" x14ac:dyDescent="0.25">
      <c r="A19" s="16">
        <f t="shared" si="3"/>
        <v>18</v>
      </c>
      <c r="B19" s="9" t="s">
        <v>128</v>
      </c>
      <c r="C19" s="9">
        <v>2014</v>
      </c>
      <c r="D19" s="9" t="s">
        <v>13</v>
      </c>
      <c r="E19" s="11">
        <v>54.8</v>
      </c>
      <c r="F19" s="11">
        <v>0</v>
      </c>
      <c r="G19" s="11">
        <v>0</v>
      </c>
      <c r="H19" s="11">
        <v>0</v>
      </c>
      <c r="I19" s="11">
        <v>0</v>
      </c>
      <c r="J19" s="10">
        <f t="shared" si="0"/>
        <v>54.8</v>
      </c>
      <c r="K19" s="10">
        <f t="shared" si="1"/>
        <v>54.8</v>
      </c>
      <c r="L19" s="10">
        <f t="shared" si="2"/>
        <v>54.8</v>
      </c>
    </row>
    <row r="20" spans="1:12" x14ac:dyDescent="0.25">
      <c r="A20" s="16"/>
      <c r="J20" s="10"/>
      <c r="K20" s="10"/>
      <c r="L20" s="10"/>
    </row>
    <row r="21" spans="1:12" x14ac:dyDescent="0.25">
      <c r="A21" s="16"/>
      <c r="J21" s="10"/>
      <c r="K21" s="10"/>
      <c r="L21" s="10"/>
    </row>
    <row r="22" spans="1:12" x14ac:dyDescent="0.25">
      <c r="A22" s="16"/>
      <c r="J22" s="10"/>
      <c r="K22" s="10"/>
      <c r="L22" s="10"/>
    </row>
    <row r="23" spans="1:12" x14ac:dyDescent="0.25">
      <c r="A23" s="16"/>
      <c r="J23" s="10"/>
      <c r="K23" s="10"/>
      <c r="L23" s="10"/>
    </row>
    <row r="24" spans="1:12" x14ac:dyDescent="0.25">
      <c r="A24" s="16"/>
      <c r="J24" s="10"/>
      <c r="K24" s="10"/>
      <c r="L24" s="10"/>
    </row>
    <row r="25" spans="1:12" x14ac:dyDescent="0.25">
      <c r="A25" s="16"/>
      <c r="J25" s="10"/>
      <c r="K25" s="10"/>
      <c r="L25" s="10"/>
    </row>
    <row r="26" spans="1:12" x14ac:dyDescent="0.25">
      <c r="A26" s="16"/>
      <c r="J26" s="10"/>
      <c r="K26" s="10"/>
      <c r="L26" s="10"/>
    </row>
    <row r="27" spans="1:12" x14ac:dyDescent="0.25">
      <c r="A27" s="16"/>
      <c r="J27" s="10"/>
      <c r="K27" s="10"/>
      <c r="L27" s="10"/>
    </row>
    <row r="28" spans="1:12" x14ac:dyDescent="0.25">
      <c r="A28" s="16"/>
      <c r="J28" s="10"/>
      <c r="K28" s="10"/>
      <c r="L28" s="10"/>
    </row>
    <row r="29" spans="1:12" x14ac:dyDescent="0.25">
      <c r="A29" s="16"/>
      <c r="J29" s="10"/>
      <c r="K29" s="10"/>
      <c r="L29" s="10"/>
    </row>
    <row r="30" spans="1:12" x14ac:dyDescent="0.25">
      <c r="A30" s="16"/>
      <c r="J30" s="10"/>
      <c r="K30" s="10"/>
      <c r="L30" s="10"/>
    </row>
    <row r="31" spans="1:12" x14ac:dyDescent="0.25">
      <c r="A31" s="16"/>
      <c r="J31" s="10"/>
      <c r="K31" s="10"/>
      <c r="L31" s="10"/>
    </row>
    <row r="32" spans="1:12" x14ac:dyDescent="0.25">
      <c r="A32" s="16"/>
      <c r="J32" s="10"/>
      <c r="K32" s="10"/>
      <c r="L32" s="10"/>
    </row>
    <row r="33" spans="1:12" x14ac:dyDescent="0.25">
      <c r="A33" s="16"/>
      <c r="J33" s="10"/>
      <c r="K33" s="10"/>
      <c r="L33" s="10"/>
    </row>
    <row r="34" spans="1:12" x14ac:dyDescent="0.25">
      <c r="A34" s="16"/>
      <c r="J34" s="10"/>
      <c r="K34" s="10"/>
      <c r="L34" s="10"/>
    </row>
    <row r="35" spans="1:12" x14ac:dyDescent="0.25">
      <c r="A35" s="16"/>
      <c r="J35" s="10"/>
      <c r="K35" s="10"/>
      <c r="L35" s="10"/>
    </row>
    <row r="36" spans="1:12" x14ac:dyDescent="0.25">
      <c r="A36" s="16"/>
      <c r="J36" s="10"/>
      <c r="K36" s="10"/>
      <c r="L36" s="10"/>
    </row>
    <row r="37" spans="1:12" x14ac:dyDescent="0.25">
      <c r="A37" s="16"/>
      <c r="J37" s="10"/>
      <c r="K37" s="10"/>
      <c r="L37" s="10"/>
    </row>
    <row r="38" spans="1:12" x14ac:dyDescent="0.25">
      <c r="A38" s="16"/>
      <c r="J38" s="10"/>
      <c r="K38" s="10"/>
      <c r="L38" s="10"/>
    </row>
    <row r="39" spans="1:12" x14ac:dyDescent="0.25">
      <c r="A39" s="16"/>
      <c r="J39" s="10"/>
      <c r="K39" s="10"/>
      <c r="L39" s="10"/>
    </row>
    <row r="40" spans="1:12" x14ac:dyDescent="0.25">
      <c r="A40" s="16"/>
      <c r="J40" s="10"/>
      <c r="K40" s="10"/>
      <c r="L40" s="10"/>
    </row>
    <row r="41" spans="1:12" x14ac:dyDescent="0.25">
      <c r="A41" s="16"/>
      <c r="J41" s="10"/>
      <c r="K41" s="10"/>
      <c r="L41" s="10"/>
    </row>
    <row r="42" spans="1:12" x14ac:dyDescent="0.25">
      <c r="A42" s="16"/>
      <c r="J42" s="10"/>
      <c r="K42" s="10"/>
      <c r="L42" s="10"/>
    </row>
  </sheetData>
  <sortState ref="A2:L19">
    <sortCondition descending="1" ref="K2:K19"/>
  </sortState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2" sqref="A2"/>
    </sheetView>
  </sheetViews>
  <sheetFormatPr defaultRowHeight="15" x14ac:dyDescent="0.25"/>
  <cols>
    <col min="2" max="2" width="21.140625" style="9" bestFit="1" customWidth="1"/>
    <col min="3" max="3" width="10.7109375" style="9" customWidth="1"/>
    <col min="4" max="4" width="9.140625" style="9"/>
    <col min="5" max="10" width="9.7109375" style="11" bestFit="1" customWidth="1"/>
    <col min="11" max="12" width="14.85546875" style="11" customWidth="1"/>
    <col min="13" max="16384" width="9.140625" style="9"/>
  </cols>
  <sheetData>
    <row r="1" spans="1:12" ht="45" x14ac:dyDescent="0.25">
      <c r="A1" s="1" t="s">
        <v>7</v>
      </c>
      <c r="B1" s="1" t="s">
        <v>0</v>
      </c>
      <c r="C1" s="2" t="s">
        <v>9</v>
      </c>
      <c r="D1" s="1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11</v>
      </c>
      <c r="K1" s="8" t="s">
        <v>156</v>
      </c>
      <c r="L1" s="8" t="s">
        <v>8</v>
      </c>
    </row>
    <row r="2" spans="1:12" s="50" customFormat="1" x14ac:dyDescent="0.25">
      <c r="A2" s="48">
        <v>1</v>
      </c>
      <c r="B2" s="51" t="s">
        <v>132</v>
      </c>
      <c r="C2" s="51">
        <v>1983</v>
      </c>
      <c r="D2" s="51" t="s">
        <v>13</v>
      </c>
      <c r="E2" s="47">
        <v>120</v>
      </c>
      <c r="F2" s="47">
        <v>124.62</v>
      </c>
      <c r="G2" s="47">
        <v>0</v>
      </c>
      <c r="H2" s="47">
        <v>130</v>
      </c>
      <c r="I2" s="47">
        <v>0</v>
      </c>
      <c r="J2" s="49">
        <f t="shared" ref="J2:J17" si="0">SUM(E2:I2)</f>
        <v>374.62</v>
      </c>
      <c r="K2" s="49">
        <f t="shared" ref="K2:K17" si="1">LARGE($E2:$I2,1)+ LARGE($E2:$I2,2)+ LARGE($E2:$I2,3)</f>
        <v>374.62</v>
      </c>
      <c r="L2" s="49">
        <f t="shared" ref="L2:L17" si="2">LARGE($E2:$I2,1)+ LARGE($E2:$I2,2)+ LARGE($E2:$I2,3)+ LARGE($E2:$I2,4)</f>
        <v>374.62</v>
      </c>
    </row>
    <row r="3" spans="1:12" x14ac:dyDescent="0.25">
      <c r="A3" s="16">
        <f>A2+1</f>
        <v>2</v>
      </c>
      <c r="B3" s="18" t="s">
        <v>129</v>
      </c>
      <c r="C3" s="18">
        <v>2002</v>
      </c>
      <c r="D3" s="18" t="s">
        <v>25</v>
      </c>
      <c r="E3" s="17">
        <v>102.45</v>
      </c>
      <c r="F3" s="17">
        <v>114.12</v>
      </c>
      <c r="G3" s="17">
        <v>120</v>
      </c>
      <c r="H3" s="17">
        <v>120</v>
      </c>
      <c r="I3" s="17">
        <v>0</v>
      </c>
      <c r="J3" s="10">
        <f t="shared" si="0"/>
        <v>456.57</v>
      </c>
      <c r="K3" s="10">
        <f t="shared" si="1"/>
        <v>354.12</v>
      </c>
      <c r="L3" s="10">
        <f t="shared" si="2"/>
        <v>456.57</v>
      </c>
    </row>
    <row r="4" spans="1:12" x14ac:dyDescent="0.25">
      <c r="A4" s="16">
        <f t="shared" ref="A4:A17" si="3">A3+1</f>
        <v>3</v>
      </c>
      <c r="B4" s="12" t="s">
        <v>130</v>
      </c>
      <c r="C4" s="12">
        <v>2009</v>
      </c>
      <c r="D4" s="12" t="s">
        <v>23</v>
      </c>
      <c r="E4" s="13">
        <v>82.03</v>
      </c>
      <c r="F4" s="13">
        <v>100</v>
      </c>
      <c r="G4" s="13">
        <v>83.3</v>
      </c>
      <c r="H4" s="13">
        <v>100</v>
      </c>
      <c r="I4" s="13">
        <v>0</v>
      </c>
      <c r="J4" s="10">
        <f t="shared" si="0"/>
        <v>365.33</v>
      </c>
      <c r="K4" s="10">
        <f t="shared" si="1"/>
        <v>283.3</v>
      </c>
      <c r="L4" s="10">
        <f t="shared" si="2"/>
        <v>365.33000000000004</v>
      </c>
    </row>
    <row r="5" spans="1:12" x14ac:dyDescent="0.25">
      <c r="A5" s="16">
        <f t="shared" si="3"/>
        <v>4</v>
      </c>
      <c r="B5" s="18" t="s">
        <v>131</v>
      </c>
      <c r="C5" s="18">
        <v>1978</v>
      </c>
      <c r="D5" s="18" t="s">
        <v>21</v>
      </c>
      <c r="E5" s="17">
        <v>73.66</v>
      </c>
      <c r="F5" s="17">
        <v>110</v>
      </c>
      <c r="G5" s="17">
        <v>78.98</v>
      </c>
      <c r="H5" s="17">
        <v>83.32</v>
      </c>
      <c r="I5" s="17">
        <v>0</v>
      </c>
      <c r="J5" s="10">
        <f t="shared" si="0"/>
        <v>345.96</v>
      </c>
      <c r="K5" s="10">
        <f t="shared" si="1"/>
        <v>272.3</v>
      </c>
      <c r="L5" s="10">
        <f t="shared" si="2"/>
        <v>345.96000000000004</v>
      </c>
    </row>
    <row r="6" spans="1:12" x14ac:dyDescent="0.25">
      <c r="A6" s="16">
        <f t="shared" si="3"/>
        <v>5</v>
      </c>
      <c r="B6" s="18" t="s">
        <v>133</v>
      </c>
      <c r="C6" s="18">
        <v>1974</v>
      </c>
      <c r="D6" s="18" t="s">
        <v>25</v>
      </c>
      <c r="E6" s="17">
        <v>64.900000000000006</v>
      </c>
      <c r="F6" s="17">
        <v>85.9</v>
      </c>
      <c r="G6" s="17">
        <v>75.34</v>
      </c>
      <c r="H6" s="17">
        <v>93.77</v>
      </c>
      <c r="I6" s="17">
        <v>0</v>
      </c>
      <c r="J6" s="10">
        <f t="shared" si="0"/>
        <v>319.91000000000003</v>
      </c>
      <c r="K6" s="10">
        <f t="shared" si="1"/>
        <v>255.01000000000002</v>
      </c>
      <c r="L6" s="10">
        <f t="shared" si="2"/>
        <v>319.91000000000003</v>
      </c>
    </row>
    <row r="7" spans="1:12" x14ac:dyDescent="0.25">
      <c r="A7" s="16">
        <f t="shared" si="3"/>
        <v>6</v>
      </c>
      <c r="B7" s="18" t="s">
        <v>136</v>
      </c>
      <c r="C7" s="18">
        <v>2005</v>
      </c>
      <c r="D7" s="18" t="s">
        <v>25</v>
      </c>
      <c r="E7" s="17">
        <v>0</v>
      </c>
      <c r="F7" s="17">
        <v>59.2</v>
      </c>
      <c r="G7" s="17">
        <v>97.39</v>
      </c>
      <c r="H7" s="17">
        <v>72.510000000000005</v>
      </c>
      <c r="I7" s="17">
        <v>0</v>
      </c>
      <c r="J7" s="10">
        <f t="shared" si="0"/>
        <v>229.10000000000002</v>
      </c>
      <c r="K7" s="10">
        <f t="shared" si="1"/>
        <v>229.10000000000002</v>
      </c>
      <c r="L7" s="10">
        <f t="shared" si="2"/>
        <v>229.10000000000002</v>
      </c>
    </row>
    <row r="8" spans="1:12" x14ac:dyDescent="0.25">
      <c r="A8" s="16">
        <f t="shared" si="3"/>
        <v>7</v>
      </c>
      <c r="B8" s="18" t="s">
        <v>134</v>
      </c>
      <c r="C8" s="18">
        <v>1967</v>
      </c>
      <c r="D8" s="18" t="s">
        <v>15</v>
      </c>
      <c r="E8" s="17">
        <v>0</v>
      </c>
      <c r="F8" s="17">
        <v>115.5</v>
      </c>
      <c r="G8" s="17">
        <v>100</v>
      </c>
      <c r="H8" s="17">
        <v>0</v>
      </c>
      <c r="I8" s="17">
        <v>0</v>
      </c>
      <c r="J8" s="10">
        <f t="shared" si="0"/>
        <v>215.5</v>
      </c>
      <c r="K8" s="10">
        <f t="shared" si="1"/>
        <v>215.5</v>
      </c>
      <c r="L8" s="10">
        <f t="shared" si="2"/>
        <v>215.5</v>
      </c>
    </row>
    <row r="9" spans="1:12" x14ac:dyDescent="0.25">
      <c r="A9" s="16">
        <f t="shared" si="3"/>
        <v>8</v>
      </c>
      <c r="B9" s="12" t="s">
        <v>145</v>
      </c>
      <c r="C9" s="12">
        <v>1966</v>
      </c>
      <c r="D9" s="12" t="s">
        <v>146</v>
      </c>
      <c r="E9" s="13">
        <v>0</v>
      </c>
      <c r="F9" s="13">
        <v>101.05</v>
      </c>
      <c r="G9" s="13">
        <v>0</v>
      </c>
      <c r="H9" s="13">
        <v>110</v>
      </c>
      <c r="I9" s="13">
        <v>0</v>
      </c>
      <c r="J9" s="10">
        <f t="shared" si="0"/>
        <v>211.05</v>
      </c>
      <c r="K9" s="10">
        <f t="shared" si="1"/>
        <v>211.05</v>
      </c>
      <c r="L9" s="10">
        <f t="shared" si="2"/>
        <v>211.05</v>
      </c>
    </row>
    <row r="10" spans="1:12" x14ac:dyDescent="0.25">
      <c r="A10" s="16">
        <f t="shared" si="3"/>
        <v>9</v>
      </c>
      <c r="B10" s="12" t="s">
        <v>135</v>
      </c>
      <c r="C10" s="12">
        <v>1979</v>
      </c>
      <c r="D10" s="12" t="s">
        <v>15</v>
      </c>
      <c r="E10" s="13">
        <v>100</v>
      </c>
      <c r="F10" s="13">
        <v>0</v>
      </c>
      <c r="G10" s="13">
        <v>110</v>
      </c>
      <c r="H10" s="13">
        <v>0</v>
      </c>
      <c r="I10" s="13">
        <v>0</v>
      </c>
      <c r="J10" s="10">
        <f t="shared" si="0"/>
        <v>210</v>
      </c>
      <c r="K10" s="10">
        <f t="shared" si="1"/>
        <v>210</v>
      </c>
      <c r="L10" s="10">
        <f t="shared" si="2"/>
        <v>210</v>
      </c>
    </row>
    <row r="11" spans="1:12" x14ac:dyDescent="0.25">
      <c r="A11" s="16">
        <f t="shared" si="3"/>
        <v>10</v>
      </c>
      <c r="B11" s="18" t="s">
        <v>147</v>
      </c>
      <c r="C11" s="18">
        <v>1968</v>
      </c>
      <c r="D11" s="18" t="s">
        <v>148</v>
      </c>
      <c r="E11" s="17">
        <v>0</v>
      </c>
      <c r="F11" s="17">
        <v>99.09</v>
      </c>
      <c r="G11" s="17">
        <v>0</v>
      </c>
      <c r="H11" s="17">
        <v>98.92</v>
      </c>
      <c r="I11" s="17">
        <v>0</v>
      </c>
      <c r="J11" s="10">
        <f t="shared" si="0"/>
        <v>198.01</v>
      </c>
      <c r="K11" s="10">
        <f t="shared" si="1"/>
        <v>198.01</v>
      </c>
      <c r="L11" s="10">
        <f t="shared" si="2"/>
        <v>198.01</v>
      </c>
    </row>
    <row r="12" spans="1:12" x14ac:dyDescent="0.25">
      <c r="A12" s="16">
        <f t="shared" si="3"/>
        <v>11</v>
      </c>
      <c r="B12" s="18" t="s">
        <v>144</v>
      </c>
      <c r="C12" s="18">
        <v>2006</v>
      </c>
      <c r="D12" s="18" t="s">
        <v>25</v>
      </c>
      <c r="E12" s="17">
        <v>0</v>
      </c>
      <c r="F12" s="17">
        <v>0</v>
      </c>
      <c r="G12" s="17">
        <v>102.67</v>
      </c>
      <c r="H12" s="17">
        <v>91.09</v>
      </c>
      <c r="I12" s="17">
        <v>0</v>
      </c>
      <c r="J12" s="10">
        <f t="shared" si="0"/>
        <v>193.76</v>
      </c>
      <c r="K12" s="10">
        <f t="shared" si="1"/>
        <v>193.76</v>
      </c>
      <c r="L12" s="10">
        <f t="shared" si="2"/>
        <v>193.76</v>
      </c>
    </row>
    <row r="13" spans="1:12" x14ac:dyDescent="0.25">
      <c r="A13" s="16">
        <f t="shared" si="3"/>
        <v>12</v>
      </c>
      <c r="B13" s="12" t="s">
        <v>137</v>
      </c>
      <c r="C13" s="12">
        <v>2010</v>
      </c>
      <c r="D13" s="12" t="s">
        <v>21</v>
      </c>
      <c r="E13" s="13">
        <v>64.069999999999993</v>
      </c>
      <c r="F13" s="13">
        <v>0</v>
      </c>
      <c r="G13" s="13">
        <v>68.239999999999995</v>
      </c>
      <c r="H13" s="13">
        <v>0</v>
      </c>
      <c r="I13" s="13">
        <v>0</v>
      </c>
      <c r="J13" s="10">
        <f t="shared" si="0"/>
        <v>132.31</v>
      </c>
      <c r="K13" s="10">
        <f t="shared" si="1"/>
        <v>132.31</v>
      </c>
      <c r="L13" s="10">
        <f t="shared" si="2"/>
        <v>132.31</v>
      </c>
    </row>
    <row r="14" spans="1:12" x14ac:dyDescent="0.25">
      <c r="A14" s="16">
        <f t="shared" si="3"/>
        <v>13</v>
      </c>
      <c r="B14" s="18" t="s">
        <v>138</v>
      </c>
      <c r="C14" s="18">
        <v>1973</v>
      </c>
      <c r="D14" s="18" t="s">
        <v>139</v>
      </c>
      <c r="E14" s="17">
        <v>0</v>
      </c>
      <c r="F14" s="17">
        <v>130</v>
      </c>
      <c r="G14" s="17">
        <v>0</v>
      </c>
      <c r="H14" s="17">
        <v>0</v>
      </c>
      <c r="I14" s="17">
        <v>0</v>
      </c>
      <c r="J14" s="10">
        <f t="shared" si="0"/>
        <v>130</v>
      </c>
      <c r="K14" s="10">
        <f t="shared" si="1"/>
        <v>130</v>
      </c>
      <c r="L14" s="10">
        <f t="shared" si="2"/>
        <v>130</v>
      </c>
    </row>
    <row r="15" spans="1:12" x14ac:dyDescent="0.25">
      <c r="A15" s="16">
        <f t="shared" si="3"/>
        <v>14</v>
      </c>
      <c r="B15" s="18" t="s">
        <v>140</v>
      </c>
      <c r="C15" s="18">
        <v>1968</v>
      </c>
      <c r="D15" s="18" t="s">
        <v>100</v>
      </c>
      <c r="E15" s="17">
        <v>0</v>
      </c>
      <c r="F15" s="17">
        <v>120</v>
      </c>
      <c r="G15" s="17">
        <v>0</v>
      </c>
      <c r="H15" s="17">
        <v>0</v>
      </c>
      <c r="I15" s="17">
        <v>0</v>
      </c>
      <c r="J15" s="10">
        <f t="shared" si="0"/>
        <v>120</v>
      </c>
      <c r="K15" s="10">
        <f t="shared" si="1"/>
        <v>120</v>
      </c>
      <c r="L15" s="10">
        <f t="shared" si="2"/>
        <v>120</v>
      </c>
    </row>
    <row r="16" spans="1:12" x14ac:dyDescent="0.25">
      <c r="A16" s="16">
        <f t="shared" si="3"/>
        <v>15</v>
      </c>
      <c r="B16" s="12" t="s">
        <v>141</v>
      </c>
      <c r="C16" s="12">
        <v>2012</v>
      </c>
      <c r="D16" s="12" t="s">
        <v>21</v>
      </c>
      <c r="E16" s="13">
        <v>57.04</v>
      </c>
      <c r="F16" s="13">
        <v>0</v>
      </c>
      <c r="G16" s="13">
        <v>60.43</v>
      </c>
      <c r="H16" s="13">
        <v>0</v>
      </c>
      <c r="I16" s="13">
        <v>0</v>
      </c>
      <c r="J16" s="10">
        <f t="shared" si="0"/>
        <v>117.47</v>
      </c>
      <c r="K16" s="10">
        <f t="shared" si="1"/>
        <v>117.47</v>
      </c>
      <c r="L16" s="10">
        <f t="shared" si="2"/>
        <v>117.47</v>
      </c>
    </row>
    <row r="17" spans="1:12" x14ac:dyDescent="0.25">
      <c r="A17" s="16">
        <f t="shared" si="3"/>
        <v>16</v>
      </c>
      <c r="B17" s="18" t="s">
        <v>142</v>
      </c>
      <c r="C17" s="18">
        <v>1982</v>
      </c>
      <c r="D17" s="18" t="s">
        <v>143</v>
      </c>
      <c r="E17" s="17">
        <v>0</v>
      </c>
      <c r="F17" s="17">
        <v>109.54</v>
      </c>
      <c r="G17" s="17">
        <v>0</v>
      </c>
      <c r="H17" s="17">
        <v>0</v>
      </c>
      <c r="I17" s="17">
        <v>0</v>
      </c>
      <c r="J17" s="10">
        <f t="shared" si="0"/>
        <v>109.54</v>
      </c>
      <c r="K17" s="10">
        <f t="shared" si="1"/>
        <v>109.54</v>
      </c>
      <c r="L17" s="10">
        <f t="shared" si="2"/>
        <v>109.54</v>
      </c>
    </row>
    <row r="18" spans="1:12" x14ac:dyDescent="0.25">
      <c r="A18" s="16"/>
      <c r="B18" s="18"/>
      <c r="C18" s="18"/>
      <c r="D18" s="18"/>
      <c r="E18" s="17"/>
      <c r="F18" s="17"/>
      <c r="G18" s="17"/>
      <c r="H18" s="17"/>
      <c r="I18" s="17"/>
      <c r="J18" s="10"/>
      <c r="K18" s="10"/>
      <c r="L18" s="10"/>
    </row>
    <row r="19" spans="1:12" x14ac:dyDescent="0.25">
      <c r="A19" s="16"/>
      <c r="B19" s="18"/>
      <c r="C19" s="18"/>
      <c r="D19" s="18"/>
      <c r="E19" s="17"/>
      <c r="F19" s="17"/>
      <c r="G19" s="17"/>
      <c r="H19" s="17"/>
      <c r="I19" s="17"/>
      <c r="J19" s="10"/>
      <c r="K19" s="10"/>
      <c r="L19" s="10"/>
    </row>
    <row r="20" spans="1:12" x14ac:dyDescent="0.25">
      <c r="A20" s="16"/>
      <c r="B20" s="12"/>
      <c r="C20" s="12"/>
      <c r="D20" s="12"/>
      <c r="E20" s="13"/>
      <c r="F20" s="13"/>
      <c r="G20" s="13"/>
      <c r="H20" s="13"/>
      <c r="I20" s="13"/>
      <c r="J20" s="10"/>
      <c r="K20" s="10"/>
      <c r="L20" s="10"/>
    </row>
    <row r="21" spans="1:12" x14ac:dyDescent="0.25">
      <c r="A21" s="16"/>
      <c r="B21" s="18"/>
      <c r="C21" s="18"/>
      <c r="D21" s="18"/>
      <c r="E21" s="17"/>
      <c r="F21" s="17"/>
      <c r="G21" s="17"/>
      <c r="H21" s="17"/>
      <c r="I21" s="17"/>
      <c r="J21" s="10"/>
      <c r="K21" s="10"/>
      <c r="L21" s="10"/>
    </row>
    <row r="22" spans="1:12" x14ac:dyDescent="0.25">
      <c r="A22" s="16"/>
      <c r="B22" s="12"/>
      <c r="C22" s="12"/>
      <c r="D22" s="12"/>
      <c r="E22" s="13"/>
      <c r="F22" s="13"/>
      <c r="G22" s="13"/>
      <c r="H22" s="13"/>
      <c r="I22" s="13"/>
      <c r="J22" s="10"/>
      <c r="K22" s="10"/>
      <c r="L22" s="10"/>
    </row>
    <row r="23" spans="1:12" x14ac:dyDescent="0.25">
      <c r="A23" s="16"/>
      <c r="B23" s="12"/>
      <c r="C23" s="12"/>
      <c r="D23" s="12"/>
      <c r="E23" s="13"/>
      <c r="F23" s="13"/>
      <c r="G23" s="13"/>
      <c r="H23" s="13"/>
      <c r="I23" s="13"/>
      <c r="J23" s="10"/>
      <c r="K23" s="10"/>
      <c r="L23" s="10"/>
    </row>
    <row r="24" spans="1:12" x14ac:dyDescent="0.25">
      <c r="A24" s="16"/>
      <c r="B24" s="12"/>
      <c r="C24" s="12"/>
      <c r="D24" s="12"/>
      <c r="E24" s="13"/>
      <c r="F24" s="13"/>
      <c r="G24" s="13"/>
      <c r="H24" s="13"/>
      <c r="I24" s="13"/>
      <c r="J24" s="10"/>
      <c r="K24" s="10"/>
      <c r="L24" s="10"/>
    </row>
    <row r="25" spans="1:12" x14ac:dyDescent="0.25">
      <c r="A25" s="16"/>
      <c r="B25" s="12"/>
      <c r="C25" s="12"/>
      <c r="D25" s="12"/>
      <c r="E25" s="13"/>
      <c r="F25" s="13"/>
      <c r="G25" s="13"/>
      <c r="H25" s="13"/>
      <c r="I25" s="13"/>
      <c r="J25" s="10"/>
      <c r="K25" s="10"/>
      <c r="L25" s="10"/>
    </row>
    <row r="26" spans="1:12" x14ac:dyDescent="0.25">
      <c r="A26" s="16"/>
      <c r="B26" s="12"/>
      <c r="C26" s="12"/>
      <c r="D26" s="12"/>
      <c r="E26" s="13"/>
      <c r="F26" s="13"/>
      <c r="G26" s="13"/>
      <c r="H26" s="13"/>
      <c r="I26" s="13"/>
      <c r="J26" s="10"/>
      <c r="K26" s="10"/>
      <c r="L26" s="10"/>
    </row>
    <row r="27" spans="1:12" x14ac:dyDescent="0.25">
      <c r="A27" s="16"/>
      <c r="J27" s="10"/>
      <c r="K27" s="10"/>
      <c r="L27" s="10"/>
    </row>
    <row r="28" spans="1:12" x14ac:dyDescent="0.25">
      <c r="A28" s="16"/>
      <c r="J28" s="10"/>
      <c r="K28" s="10"/>
      <c r="L28" s="10"/>
    </row>
    <row r="29" spans="1:12" x14ac:dyDescent="0.25">
      <c r="A29" s="16"/>
      <c r="J29" s="10"/>
      <c r="K29" s="10"/>
      <c r="L29" s="10"/>
    </row>
    <row r="30" spans="1:12" x14ac:dyDescent="0.25">
      <c r="A30" s="16"/>
      <c r="J30" s="10"/>
      <c r="K30" s="10"/>
      <c r="L30" s="10"/>
    </row>
    <row r="31" spans="1:12" x14ac:dyDescent="0.25">
      <c r="A31" s="16"/>
      <c r="J31" s="10"/>
      <c r="K31" s="10"/>
      <c r="L31" s="10"/>
    </row>
  </sheetData>
  <sortState ref="A2:L17">
    <sortCondition descending="1" ref="K2:K17"/>
  </sortState>
  <phoneticPr fontId="5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2" sqref="A2"/>
    </sheetView>
  </sheetViews>
  <sheetFormatPr defaultRowHeight="15" x14ac:dyDescent="0.25"/>
  <cols>
    <col min="2" max="2" width="18.7109375" style="9" bestFit="1" customWidth="1"/>
    <col min="3" max="3" width="10.85546875" style="9" customWidth="1"/>
    <col min="4" max="4" width="9.140625" style="9"/>
    <col min="5" max="9" width="9.7109375" style="9" bestFit="1" customWidth="1"/>
    <col min="10" max="10" width="10" style="9" customWidth="1"/>
    <col min="11" max="12" width="14" style="9" customWidth="1"/>
    <col min="13" max="16384" width="9.140625" style="9"/>
  </cols>
  <sheetData>
    <row r="1" spans="1:12" ht="39" x14ac:dyDescent="0.25">
      <c r="A1" s="1" t="s">
        <v>7</v>
      </c>
      <c r="B1" s="1" t="s">
        <v>0</v>
      </c>
      <c r="C1" s="2" t="s">
        <v>9</v>
      </c>
      <c r="D1" s="1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11</v>
      </c>
      <c r="K1" s="8" t="s">
        <v>156</v>
      </c>
      <c r="L1" s="8" t="s">
        <v>8</v>
      </c>
    </row>
    <row r="2" spans="1:12" s="50" customFormat="1" x14ac:dyDescent="0.25">
      <c r="A2" s="52">
        <v>1</v>
      </c>
      <c r="B2" s="50" t="s">
        <v>149</v>
      </c>
      <c r="C2" s="50">
        <v>1981</v>
      </c>
      <c r="E2" s="49">
        <v>110</v>
      </c>
      <c r="F2" s="49">
        <v>120</v>
      </c>
      <c r="G2" s="49">
        <v>120</v>
      </c>
      <c r="H2" s="49">
        <v>120</v>
      </c>
      <c r="I2" s="49">
        <v>0</v>
      </c>
      <c r="J2" s="49">
        <f t="shared" ref="J2:J8" si="0">SUM(E2:I2)</f>
        <v>470</v>
      </c>
      <c r="K2" s="49">
        <f t="shared" ref="K2:K8" si="1">LARGE($E2:$I2,1)+ LARGE($E2:$I2,2)+ LARGE($E2:$I2,3)</f>
        <v>360</v>
      </c>
      <c r="L2" s="49">
        <f t="shared" ref="L2:L8" si="2">LARGE($E2:$I2,1)+ LARGE($E2:$I2,2)+ LARGE($E2:$I2,3)+ LARGE($E2:$I2,4)</f>
        <v>470</v>
      </c>
    </row>
    <row r="3" spans="1:12" x14ac:dyDescent="0.25">
      <c r="A3" s="3">
        <f>A2+1</f>
        <v>2</v>
      </c>
      <c r="B3" s="9" t="s">
        <v>151</v>
      </c>
      <c r="C3" s="9">
        <v>2007</v>
      </c>
      <c r="D3" s="9" t="s">
        <v>25</v>
      </c>
      <c r="E3" s="11">
        <v>100</v>
      </c>
      <c r="F3" s="11">
        <v>110</v>
      </c>
      <c r="G3" s="11">
        <v>0</v>
      </c>
      <c r="H3" s="11">
        <v>98.74</v>
      </c>
      <c r="I3" s="11">
        <v>0</v>
      </c>
      <c r="J3" s="11">
        <f t="shared" si="0"/>
        <v>308.74</v>
      </c>
      <c r="K3" s="11">
        <f t="shared" si="1"/>
        <v>308.74</v>
      </c>
      <c r="L3" s="11">
        <f t="shared" si="2"/>
        <v>308.74</v>
      </c>
    </row>
    <row r="4" spans="1:12" x14ac:dyDescent="0.25">
      <c r="A4" s="3">
        <f t="shared" ref="A4:A8" si="3">A3+1</f>
        <v>3</v>
      </c>
      <c r="B4" s="9" t="s">
        <v>150</v>
      </c>
      <c r="C4" s="9">
        <v>1986</v>
      </c>
      <c r="D4" s="9" t="s">
        <v>13</v>
      </c>
      <c r="E4" s="11">
        <v>62.85</v>
      </c>
      <c r="F4" s="11">
        <v>68.180000000000007</v>
      </c>
      <c r="G4" s="11">
        <v>130</v>
      </c>
      <c r="H4" s="11">
        <v>67.8</v>
      </c>
      <c r="I4" s="11">
        <v>0</v>
      </c>
      <c r="J4" s="11">
        <f t="shared" si="0"/>
        <v>328.83</v>
      </c>
      <c r="K4" s="11">
        <f t="shared" si="1"/>
        <v>265.98</v>
      </c>
      <c r="L4" s="11">
        <f t="shared" si="2"/>
        <v>328.83000000000004</v>
      </c>
    </row>
    <row r="5" spans="1:12" x14ac:dyDescent="0.25">
      <c r="A5" s="3">
        <f t="shared" si="3"/>
        <v>4</v>
      </c>
      <c r="B5" s="9" t="s">
        <v>138</v>
      </c>
      <c r="C5" s="9">
        <v>1973</v>
      </c>
      <c r="D5" s="9" t="s">
        <v>139</v>
      </c>
      <c r="E5" s="11">
        <v>120</v>
      </c>
      <c r="F5" s="11">
        <v>0</v>
      </c>
      <c r="G5" s="11">
        <v>0</v>
      </c>
      <c r="H5" s="11">
        <v>130</v>
      </c>
      <c r="I5" s="11">
        <v>0</v>
      </c>
      <c r="J5" s="11">
        <f t="shared" si="0"/>
        <v>250</v>
      </c>
      <c r="K5" s="11">
        <f t="shared" si="1"/>
        <v>250</v>
      </c>
      <c r="L5" s="11">
        <f t="shared" si="2"/>
        <v>250</v>
      </c>
    </row>
    <row r="6" spans="1:12" x14ac:dyDescent="0.25">
      <c r="A6" s="3">
        <f t="shared" si="3"/>
        <v>5</v>
      </c>
      <c r="B6" s="9" t="s">
        <v>137</v>
      </c>
      <c r="C6" s="9">
        <v>2010</v>
      </c>
      <c r="D6" s="9" t="s">
        <v>21</v>
      </c>
      <c r="E6" s="11">
        <v>0</v>
      </c>
      <c r="F6" s="11">
        <v>100</v>
      </c>
      <c r="G6" s="11">
        <v>0</v>
      </c>
      <c r="H6" s="11">
        <v>100</v>
      </c>
      <c r="I6" s="11">
        <v>0</v>
      </c>
      <c r="J6" s="11">
        <f t="shared" si="0"/>
        <v>200</v>
      </c>
      <c r="K6" s="11">
        <f t="shared" si="1"/>
        <v>200</v>
      </c>
      <c r="L6" s="11">
        <f t="shared" si="2"/>
        <v>200</v>
      </c>
    </row>
    <row r="7" spans="1:12" x14ac:dyDescent="0.25">
      <c r="A7" s="3">
        <f t="shared" si="3"/>
        <v>6</v>
      </c>
      <c r="B7" s="9" t="s">
        <v>141</v>
      </c>
      <c r="C7" s="9">
        <v>2012</v>
      </c>
      <c r="D7" s="9" t="s">
        <v>21</v>
      </c>
      <c r="E7" s="11">
        <v>0</v>
      </c>
      <c r="F7" s="11">
        <v>97.46</v>
      </c>
      <c r="G7" s="11">
        <v>0</v>
      </c>
      <c r="H7" s="11">
        <v>80.819999999999993</v>
      </c>
      <c r="I7" s="11">
        <v>0</v>
      </c>
      <c r="J7" s="11">
        <f t="shared" si="0"/>
        <v>178.27999999999997</v>
      </c>
      <c r="K7" s="11">
        <f t="shared" si="1"/>
        <v>178.27999999999997</v>
      </c>
      <c r="L7" s="11">
        <f t="shared" si="2"/>
        <v>178.27999999999997</v>
      </c>
    </row>
    <row r="8" spans="1:12" x14ac:dyDescent="0.25">
      <c r="A8" s="3">
        <f t="shared" si="3"/>
        <v>7</v>
      </c>
      <c r="B8" s="9" t="s">
        <v>152</v>
      </c>
      <c r="C8" s="9">
        <v>2011</v>
      </c>
      <c r="D8" s="9" t="s">
        <v>15</v>
      </c>
      <c r="E8" s="11">
        <v>0</v>
      </c>
      <c r="F8" s="11">
        <v>0</v>
      </c>
      <c r="G8" s="11">
        <v>100</v>
      </c>
      <c r="H8" s="11">
        <v>0</v>
      </c>
      <c r="I8" s="11">
        <v>0</v>
      </c>
      <c r="J8" s="11">
        <f t="shared" si="0"/>
        <v>100</v>
      </c>
      <c r="K8" s="11">
        <f t="shared" si="1"/>
        <v>100</v>
      </c>
      <c r="L8" s="11">
        <f t="shared" si="2"/>
        <v>100</v>
      </c>
    </row>
  </sheetData>
  <sortState ref="A2:L8">
    <sortCondition descending="1" ref="K2:K8"/>
  </sortState>
  <phoneticPr fontId="5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м осн</vt:lpstr>
      <vt:lpstr>ж осн</vt:lpstr>
      <vt:lpstr>м доп</vt:lpstr>
      <vt:lpstr>ж доп</vt:lpstr>
      <vt:lpstr>12 лет и мл (&gt;=2008)</vt:lpstr>
      <vt:lpstr>м конькист</vt:lpstr>
      <vt:lpstr>м классист</vt:lpstr>
      <vt:lpstr>ж конькист</vt:lpstr>
      <vt:lpstr>ж классист</vt:lpstr>
      <vt:lpstr>m_cl</vt:lpstr>
      <vt:lpstr>Rating</vt:lpstr>
      <vt:lpstr>w_cl</vt:lpstr>
      <vt:lpstr>w_free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Gavrilov, Alexander</dc:creator>
  <cp:lastModifiedBy>GAV</cp:lastModifiedBy>
  <dcterms:created xsi:type="dcterms:W3CDTF">2014-08-29T13:21:17Z</dcterms:created>
  <dcterms:modified xsi:type="dcterms:W3CDTF">2020-03-11T17:49:49Z</dcterms:modified>
</cp:coreProperties>
</file>