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50" windowHeight="9240" activeTab="0"/>
  </bookViews>
  <sheets>
    <sheet name="М Осн-зач" sheetId="1" r:id="rId1"/>
    <sheet name="Ж Осн-зач" sheetId="2" r:id="rId2"/>
  </sheets>
  <definedNames/>
  <calcPr fullCalcOnLoad="1"/>
</workbook>
</file>

<file path=xl/sharedStrings.xml><?xml version="1.0" encoding="utf-8"?>
<sst xmlns="http://schemas.openxmlformats.org/spreadsheetml/2006/main" count="348" uniqueCount="234">
  <si>
    <t>Фамилия Имя</t>
  </si>
  <si>
    <t>Год рождения</t>
  </si>
  <si>
    <t>Клуб</t>
  </si>
  <si>
    <t>Этап 1</t>
  </si>
  <si>
    <t>Этап 2</t>
  </si>
  <si>
    <t>Этап 3</t>
  </si>
  <si>
    <t>Этап 4</t>
  </si>
  <si>
    <t>Этап 5</t>
  </si>
  <si>
    <t>Очки за все этапы</t>
  </si>
  <si>
    <t>ФСКН</t>
  </si>
  <si>
    <t>ДЮСШ-93</t>
  </si>
  <si>
    <t>СК Ромашково</t>
  </si>
  <si>
    <t>Крылатый батальон</t>
  </si>
  <si>
    <t>Бохонов Сергей</t>
  </si>
  <si>
    <t>ДЮСШ 93</t>
  </si>
  <si>
    <t>Головко Валерий</t>
  </si>
  <si>
    <t>Горячев Михаил</t>
  </si>
  <si>
    <t>СК Фотон</t>
  </si>
  <si>
    <t>Господарский Владимир</t>
  </si>
  <si>
    <t>UniCredit Ski Team</t>
  </si>
  <si>
    <t>лично</t>
  </si>
  <si>
    <t>Еремихин Глеб</t>
  </si>
  <si>
    <t>Желудев Сергей</t>
  </si>
  <si>
    <t>Жемчужкин Виктор</t>
  </si>
  <si>
    <t>Жуденков Алексей</t>
  </si>
  <si>
    <t>Исаев Алексей</t>
  </si>
  <si>
    <t>МЧС России</t>
  </si>
  <si>
    <t>Кузнецов Иван</t>
  </si>
  <si>
    <t>Морозов Дмитрий</t>
  </si>
  <si>
    <t>Новиков Сергей</t>
  </si>
  <si>
    <t>Полозов Алексей</t>
  </si>
  <si>
    <t>Полозов Антон</t>
  </si>
  <si>
    <t>Рассохин Владимир</t>
  </si>
  <si>
    <t>Санаев Олег</t>
  </si>
  <si>
    <t>Сарычев Дмитрий</t>
  </si>
  <si>
    <t>Сидоров Иван</t>
  </si>
  <si>
    <t>Москва СЗАО, шк.1089</t>
  </si>
  <si>
    <t>Френклах Яков</t>
  </si>
  <si>
    <t>АК-МАИ</t>
  </si>
  <si>
    <t>Воробьев Сергей</t>
  </si>
  <si>
    <t>Кривенков Сергей</t>
  </si>
  <si>
    <t>Шишков Алексей</t>
  </si>
  <si>
    <t>Дмитриева Татьяна</t>
  </si>
  <si>
    <t>Кукуева Ирина</t>
  </si>
  <si>
    <t>Кузнецова Юлия</t>
  </si>
  <si>
    <t>Карцова Анна</t>
  </si>
  <si>
    <t>Бохонова Ольга</t>
  </si>
  <si>
    <t>Бохонова Наталия</t>
  </si>
  <si>
    <t>Морозова Светлана</t>
  </si>
  <si>
    <t>Цыганков Илья</t>
  </si>
  <si>
    <t>Бохонов Александр</t>
  </si>
  <si>
    <t>Smart Action</t>
  </si>
  <si>
    <t>Очки за 4 лучших этапа (зачет Кубка)</t>
  </si>
  <si>
    <t>Малахов Борис</t>
  </si>
  <si>
    <t>ТК МАИ</t>
  </si>
  <si>
    <t>Озаренков Александр</t>
  </si>
  <si>
    <t>Cube</t>
  </si>
  <si>
    <t>Емельянов Сергей</t>
  </si>
  <si>
    <t>Полянчиков Михаил</t>
  </si>
  <si>
    <t>г. Жуков</t>
  </si>
  <si>
    <t>Шипилов Андрей</t>
  </si>
  <si>
    <t>Дюжаков Алексей</t>
  </si>
  <si>
    <t>Жерлыгин Борис</t>
  </si>
  <si>
    <t>Прощай диабет</t>
  </si>
  <si>
    <t>Какорников Максим</t>
  </si>
  <si>
    <t>Андреев Никита</t>
  </si>
  <si>
    <t>ЦСКА</t>
  </si>
  <si>
    <t>Громов Николай</t>
  </si>
  <si>
    <t>Дюжаков Никита</t>
  </si>
  <si>
    <t>Аляутдинов Хафиз</t>
  </si>
  <si>
    <t>Чембилей</t>
  </si>
  <si>
    <t>Попова Мария</t>
  </si>
  <si>
    <t>Полякова Юлия</t>
  </si>
  <si>
    <t>Strela-sport.ru</t>
  </si>
  <si>
    <t>Бохонова Оксана</t>
  </si>
  <si>
    <t>Васильева Ксения</t>
  </si>
  <si>
    <t>Федоров Алексей</t>
  </si>
  <si>
    <t>Парфенов Дмитрий</t>
  </si>
  <si>
    <t>Pride Elite Team</t>
  </si>
  <si>
    <t>Рахманов Евгений</t>
  </si>
  <si>
    <t>Мащенко Александр</t>
  </si>
  <si>
    <t>Москва</t>
  </si>
  <si>
    <t>Журавлев Михаил</t>
  </si>
  <si>
    <t>Барановский Валерий</t>
  </si>
  <si>
    <t>Игумнов Александр</t>
  </si>
  <si>
    <t>Altis</t>
  </si>
  <si>
    <t>Ильвовский Алексей</t>
  </si>
  <si>
    <t>СК Альфа-Битца</t>
  </si>
  <si>
    <t>Сысоев Павел</t>
  </si>
  <si>
    <t>Garmin</t>
  </si>
  <si>
    <t>Артемов Иван</t>
  </si>
  <si>
    <t>МИФИ</t>
  </si>
  <si>
    <t>Евграфов Валерий</t>
  </si>
  <si>
    <t>Хёрн Давид</t>
  </si>
  <si>
    <t>Pro-Trener</t>
  </si>
  <si>
    <t>Петров Иван</t>
  </si>
  <si>
    <t>Дудников Дмитрий</t>
  </si>
  <si>
    <t>Елькин Андрей</t>
  </si>
  <si>
    <t>Лесин Александр</t>
  </si>
  <si>
    <t>Журавлев Сергей</t>
  </si>
  <si>
    <t>Смирнов Сергей</t>
  </si>
  <si>
    <t>Казимирчик Семен</t>
  </si>
  <si>
    <t>Кувшинов Даниил</t>
  </si>
  <si>
    <t>Морозов Владимир</t>
  </si>
  <si>
    <t>Лесин Григорий</t>
  </si>
  <si>
    <t>Москомпасс-Ориента</t>
  </si>
  <si>
    <t>Кастрель Владимир</t>
  </si>
  <si>
    <t>Шевченко Андрей</t>
  </si>
  <si>
    <t>Юденков Андрей</t>
  </si>
  <si>
    <t>ГТЛК</t>
  </si>
  <si>
    <t>Доронов Дмитрий</t>
  </si>
  <si>
    <t>VeloGearance</t>
  </si>
  <si>
    <t>Шайхиев Тимур</t>
  </si>
  <si>
    <t>Наумов Сергей</t>
  </si>
  <si>
    <t>Сафонов Дмитрий</t>
  </si>
  <si>
    <t>O-Muse Team</t>
  </si>
  <si>
    <t>Каменский Сергей</t>
  </si>
  <si>
    <t>SkiPlus</t>
  </si>
  <si>
    <t>Еникеев Сергей</t>
  </si>
  <si>
    <t>Стариков Александр</t>
  </si>
  <si>
    <t>Ивков Александр</t>
  </si>
  <si>
    <t>Орешин Анатолий</t>
  </si>
  <si>
    <t>Артамонов Иван</t>
  </si>
  <si>
    <t>Кузьмин Александр</t>
  </si>
  <si>
    <t>ГСВВ</t>
  </si>
  <si>
    <t>Варламов Евгений</t>
  </si>
  <si>
    <t>Красный маяк</t>
  </si>
  <si>
    <t>Переславцев Андрей</t>
  </si>
  <si>
    <t>Назаров Александр</t>
  </si>
  <si>
    <t>Зотов Максим</t>
  </si>
  <si>
    <t>МГУ</t>
  </si>
  <si>
    <t>Гречушкин Михаил</t>
  </si>
  <si>
    <t>Ярославка</t>
  </si>
  <si>
    <t xml:space="preserve">Кучеренко Андрей </t>
  </si>
  <si>
    <t>Власов Юрий</t>
  </si>
  <si>
    <t>strela-sport.ru</t>
  </si>
  <si>
    <t>Сакович Антон</t>
  </si>
  <si>
    <t>Ориента-Кунцево</t>
  </si>
  <si>
    <t>Жучков Иван</t>
  </si>
  <si>
    <t>СК Крылатское</t>
  </si>
  <si>
    <t>Рослова Алена</t>
  </si>
  <si>
    <t>СК "Крылатское"</t>
  </si>
  <si>
    <t>Семенова Анна</t>
  </si>
  <si>
    <t>Малахит</t>
  </si>
  <si>
    <t>Гончаренко Ангелина</t>
  </si>
  <si>
    <t>Власова Александра</t>
  </si>
  <si>
    <t>Крупенина Екатерина</t>
  </si>
  <si>
    <t>Зарицкий Михаил</t>
  </si>
  <si>
    <t>Изместьев Алексей</t>
  </si>
  <si>
    <t>Дударь Игорь</t>
  </si>
  <si>
    <t>Meddle</t>
  </si>
  <si>
    <t>Ильвовский Дмитрий</t>
  </si>
  <si>
    <t>Панкин Сергей</t>
  </si>
  <si>
    <t>Харламов Алексей</t>
  </si>
  <si>
    <t>Першиков Роман</t>
  </si>
  <si>
    <t>Меньшов Евгений</t>
  </si>
  <si>
    <t>Форпост</t>
  </si>
  <si>
    <t>Гридин Сергей</t>
  </si>
  <si>
    <t>Малеев Григорий</t>
  </si>
  <si>
    <t>Покровский Александр</t>
  </si>
  <si>
    <t>МЧС</t>
  </si>
  <si>
    <t>Сорокин Иван</t>
  </si>
  <si>
    <t>Храбрецы</t>
  </si>
  <si>
    <t>Зимина Наталья</t>
  </si>
  <si>
    <t>О-лень</t>
  </si>
  <si>
    <t>Вомпе Татьяна</t>
  </si>
  <si>
    <t>Меньшова Арина</t>
  </si>
  <si>
    <t>Зубалий Анастасия</t>
  </si>
  <si>
    <t>Будник Александр</t>
  </si>
  <si>
    <t>Жуков Андрей</t>
  </si>
  <si>
    <t>PRO-Trener</t>
  </si>
  <si>
    <t>Евсин Олег</t>
  </si>
  <si>
    <t>Кудряшов Юрий</t>
  </si>
  <si>
    <t>Бубликов Виктор</t>
  </si>
  <si>
    <t>Куприянов Алексей</t>
  </si>
  <si>
    <t>Прозоров Андрей</t>
  </si>
  <si>
    <t>Маслов Владимир</t>
  </si>
  <si>
    <t>Не время улыбаться</t>
  </si>
  <si>
    <t>Болотов Алексей</t>
  </si>
  <si>
    <t>Солопов Юрий</t>
  </si>
  <si>
    <t>Феденёва Анна</t>
  </si>
  <si>
    <t>Метёлкина Анастасия</t>
  </si>
  <si>
    <t>Будник Юля</t>
  </si>
  <si>
    <t>Метёлкина Анна</t>
  </si>
  <si>
    <t>Милёхина Агата</t>
  </si>
  <si>
    <t>Меньшова Ульяна</t>
  </si>
  <si>
    <t>Полякова Ольга</t>
  </si>
  <si>
    <t>Швырёв Иван</t>
  </si>
  <si>
    <t>ZZ-CREW</t>
  </si>
  <si>
    <t>Электросталь</t>
  </si>
  <si>
    <t>PRO-TRENER</t>
  </si>
  <si>
    <t>skisport.ru</t>
  </si>
  <si>
    <t>Липилин Александр</t>
  </si>
  <si>
    <t>Рыжов Алексей</t>
  </si>
  <si>
    <t>Pulse Sports</t>
  </si>
  <si>
    <t>Попов Александр</t>
  </si>
  <si>
    <t>Комиссаров Андрей</t>
  </si>
  <si>
    <t>Кислухин Илья</t>
  </si>
  <si>
    <t>Дроздов Дмитрий</t>
  </si>
  <si>
    <t>Клюев Данила</t>
  </si>
  <si>
    <t>СДЮШОР 43</t>
  </si>
  <si>
    <t>Загороднев Егор</t>
  </si>
  <si>
    <t>Савельев Иван</t>
  </si>
  <si>
    <t>ДДЮСШ 43</t>
  </si>
  <si>
    <t>Головко Аня</t>
  </si>
  <si>
    <t>СДЮШОР 101</t>
  </si>
  <si>
    <t>Тремпольцева Анна</t>
  </si>
  <si>
    <t>Савельева Светлана</t>
  </si>
  <si>
    <t>Мескина Мария</t>
  </si>
  <si>
    <t>Карчевская Анастасия</t>
  </si>
  <si>
    <t>Куприянова Мария</t>
  </si>
  <si>
    <t>Журавлева Жанна</t>
  </si>
  <si>
    <t>Обдирщикова Елена</t>
  </si>
  <si>
    <t>Малева Мария</t>
  </si>
  <si>
    <t>СДЮШОР-43</t>
  </si>
  <si>
    <t>Рудакова Евгения</t>
  </si>
  <si>
    <t>Самигулина Пелагея</t>
  </si>
  <si>
    <t>Маслова Мария</t>
  </si>
  <si>
    <t>Кожуханцева Евдокия</t>
  </si>
  <si>
    <t>Каменская Наталья</t>
  </si>
  <si>
    <t>Место</t>
  </si>
  <si>
    <t>Шварц Михаил</t>
  </si>
  <si>
    <t>Гуляев Виктор</t>
  </si>
  <si>
    <t>Кучеренко Антон</t>
  </si>
  <si>
    <t>Рублёво</t>
  </si>
  <si>
    <t>Чуриков Максим</t>
  </si>
  <si>
    <t>Самигулин Тарас</t>
  </si>
  <si>
    <t>Львов Вячеслав</t>
  </si>
  <si>
    <t>Кривенков Василий</t>
  </si>
  <si>
    <t>МАТИ</t>
  </si>
  <si>
    <t>Столяров Юрий</t>
  </si>
  <si>
    <t>Машковцев Алексей</t>
  </si>
  <si>
    <t>Гершкевич Алексей</t>
  </si>
  <si>
    <t>Карцов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</si>
</sst>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2" sqref="A2"/>
    </sheetView>
  </sheetViews>
  <sheetFormatPr defaultColWidth="9.875" defaultRowHeight="12.75"/>
  <cols>
    <col min="1" max="1" width="6.25390625" style="1" bestFit="1" customWidth="1"/>
    <col min="2" max="2" width="22.875" style="3" bestFit="1" customWidth="1"/>
    <col min="3" max="3" width="9.875" style="3" customWidth="1"/>
    <col min="4" max="4" width="11.125" style="3" customWidth="1"/>
    <col min="5" max="10" width="6.625" style="3" bestFit="1" customWidth="1"/>
    <col min="11" max="11" width="9.875" style="3" customWidth="1"/>
    <col min="12" max="12" width="19.25390625" style="3" customWidth="1"/>
    <col min="13" max="16384" width="9.875" style="3" customWidth="1"/>
  </cols>
  <sheetData>
    <row r="1" spans="1:12" ht="38.25">
      <c r="A1" s="1" t="s">
        <v>220</v>
      </c>
      <c r="B1" s="4" t="s">
        <v>0</v>
      </c>
      <c r="C1" s="4" t="s">
        <v>1</v>
      </c>
      <c r="D1" s="4" t="s">
        <v>2</v>
      </c>
      <c r="E1" s="4"/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11" t="s">
        <v>8</v>
      </c>
      <c r="L1" s="12" t="s">
        <v>52</v>
      </c>
    </row>
    <row r="2" spans="1:12" s="5" customFormat="1" ht="12.75">
      <c r="A2" s="5">
        <v>1</v>
      </c>
      <c r="B2" s="5" t="s">
        <v>76</v>
      </c>
      <c r="C2" s="5">
        <v>1986</v>
      </c>
      <c r="D2" s="5" t="s">
        <v>11</v>
      </c>
      <c r="F2" s="6">
        <v>0</v>
      </c>
      <c r="G2" s="6">
        <v>130</v>
      </c>
      <c r="H2" s="6">
        <v>130</v>
      </c>
      <c r="I2" s="6">
        <v>130</v>
      </c>
      <c r="J2" s="6">
        <v>128.52</v>
      </c>
      <c r="K2" s="6">
        <f aca="true" t="shared" si="0" ref="K2:K33">SUM(F2:J2)</f>
        <v>518.52</v>
      </c>
      <c r="L2" s="5">
        <f aca="true" t="shared" si="1" ref="L2:L33">IF(MIN(F2:J2)&gt;0,K2-MIN(F2:J2),K2)</f>
        <v>518.52</v>
      </c>
    </row>
    <row r="3" spans="1:12" s="5" customFormat="1" ht="12.75">
      <c r="A3" s="5">
        <f aca="true" t="shared" si="2" ref="A3:A34">A2+1</f>
        <v>2</v>
      </c>
      <c r="B3" s="16" t="s">
        <v>221</v>
      </c>
      <c r="C3" s="16">
        <v>1961</v>
      </c>
      <c r="D3" s="16" t="s">
        <v>11</v>
      </c>
      <c r="E3" s="16"/>
      <c r="F3" s="17">
        <v>130</v>
      </c>
      <c r="G3" s="17">
        <v>124.71</v>
      </c>
      <c r="H3" s="17">
        <v>130</v>
      </c>
      <c r="I3" s="17">
        <v>120</v>
      </c>
      <c r="J3" s="17">
        <v>120</v>
      </c>
      <c r="K3" s="6">
        <f t="shared" si="0"/>
        <v>624.71</v>
      </c>
      <c r="L3" s="5">
        <f t="shared" si="1"/>
        <v>504.71000000000004</v>
      </c>
    </row>
    <row r="4" spans="1:12" s="5" customFormat="1" ht="12.75">
      <c r="A4" s="5">
        <f t="shared" si="2"/>
        <v>3</v>
      </c>
      <c r="B4" s="16" t="s">
        <v>129</v>
      </c>
      <c r="C4" s="16">
        <v>1976</v>
      </c>
      <c r="D4" s="16" t="s">
        <v>130</v>
      </c>
      <c r="E4" s="16"/>
      <c r="F4" s="17">
        <v>0</v>
      </c>
      <c r="G4" s="17">
        <v>130</v>
      </c>
      <c r="H4" s="17">
        <v>118.72</v>
      </c>
      <c r="I4" s="6">
        <v>129.45</v>
      </c>
      <c r="J4" s="6">
        <v>124.79</v>
      </c>
      <c r="K4" s="6">
        <f t="shared" si="0"/>
        <v>502.96</v>
      </c>
      <c r="L4" s="5">
        <f t="shared" si="1"/>
        <v>502.96</v>
      </c>
    </row>
    <row r="5" spans="1:12" s="1" customFormat="1" ht="12.75">
      <c r="A5" s="1">
        <f t="shared" si="2"/>
        <v>4</v>
      </c>
      <c r="B5" s="18" t="s">
        <v>34</v>
      </c>
      <c r="C5" s="18">
        <v>1980</v>
      </c>
      <c r="D5" s="18" t="s">
        <v>191</v>
      </c>
      <c r="E5" s="18"/>
      <c r="F5" s="10">
        <v>113.82</v>
      </c>
      <c r="G5" s="19">
        <v>122.67</v>
      </c>
      <c r="H5" s="19">
        <v>122.2</v>
      </c>
      <c r="I5" s="19">
        <v>123.31</v>
      </c>
      <c r="J5" s="19">
        <v>126.35</v>
      </c>
      <c r="K5" s="10">
        <f t="shared" si="0"/>
        <v>608.35</v>
      </c>
      <c r="L5" s="1">
        <f t="shared" si="1"/>
        <v>494.53000000000003</v>
      </c>
    </row>
    <row r="6" spans="1:12" s="2" customFormat="1" ht="12.75">
      <c r="A6" s="1">
        <f t="shared" si="2"/>
        <v>5</v>
      </c>
      <c r="B6" s="2" t="s">
        <v>79</v>
      </c>
      <c r="C6" s="2">
        <v>1978</v>
      </c>
      <c r="D6" s="2" t="s">
        <v>20</v>
      </c>
      <c r="F6" s="13">
        <v>0</v>
      </c>
      <c r="G6" s="13">
        <v>122.16</v>
      </c>
      <c r="H6" s="13">
        <v>122.62</v>
      </c>
      <c r="I6" s="13">
        <v>123.41</v>
      </c>
      <c r="J6" s="13">
        <v>122.97</v>
      </c>
      <c r="K6" s="10">
        <f t="shared" si="0"/>
        <v>491.15999999999997</v>
      </c>
      <c r="L6" s="1">
        <f t="shared" si="1"/>
        <v>491.15999999999997</v>
      </c>
    </row>
    <row r="7" spans="1:12" ht="12.75">
      <c r="A7" s="1">
        <f t="shared" si="2"/>
        <v>6</v>
      </c>
      <c r="B7" s="2" t="s">
        <v>37</v>
      </c>
      <c r="C7" s="2">
        <v>1987</v>
      </c>
      <c r="D7" s="2" t="s">
        <v>38</v>
      </c>
      <c r="E7" s="2"/>
      <c r="F7" s="13">
        <v>112.06</v>
      </c>
      <c r="G7" s="13">
        <v>122.59</v>
      </c>
      <c r="H7" s="13">
        <v>123.24</v>
      </c>
      <c r="I7" s="13">
        <v>0</v>
      </c>
      <c r="J7" s="13">
        <v>116.9</v>
      </c>
      <c r="K7" s="10">
        <f t="shared" si="0"/>
        <v>474.78999999999996</v>
      </c>
      <c r="L7" s="1">
        <f t="shared" si="1"/>
        <v>474.78999999999996</v>
      </c>
    </row>
    <row r="8" spans="1:12" s="2" customFormat="1" ht="12.75">
      <c r="A8" s="1">
        <f t="shared" si="2"/>
        <v>7</v>
      </c>
      <c r="B8" s="2" t="s">
        <v>83</v>
      </c>
      <c r="C8" s="2">
        <v>1975</v>
      </c>
      <c r="D8" s="2" t="s">
        <v>12</v>
      </c>
      <c r="F8" s="13">
        <v>0</v>
      </c>
      <c r="G8" s="13">
        <v>116.59</v>
      </c>
      <c r="H8" s="13">
        <v>114.64</v>
      </c>
      <c r="I8" s="13">
        <v>118.79</v>
      </c>
      <c r="J8" s="13">
        <v>116.05</v>
      </c>
      <c r="K8" s="10">
        <f t="shared" si="0"/>
        <v>466.07000000000005</v>
      </c>
      <c r="L8" s="1">
        <f t="shared" si="1"/>
        <v>466.07000000000005</v>
      </c>
    </row>
    <row r="9" spans="1:12" s="2" customFormat="1" ht="12.75">
      <c r="A9" s="1">
        <f t="shared" si="2"/>
        <v>8</v>
      </c>
      <c r="B9" s="2" t="s">
        <v>32</v>
      </c>
      <c r="C9" s="2">
        <v>1961</v>
      </c>
      <c r="D9" s="2" t="s">
        <v>20</v>
      </c>
      <c r="F9" s="13">
        <v>123.38</v>
      </c>
      <c r="G9" s="13">
        <v>109.83</v>
      </c>
      <c r="H9" s="13">
        <v>108.74</v>
      </c>
      <c r="I9" s="13">
        <v>110.89</v>
      </c>
      <c r="J9" s="13">
        <v>116.66</v>
      </c>
      <c r="K9" s="10">
        <f t="shared" si="0"/>
        <v>569.5</v>
      </c>
      <c r="L9" s="1">
        <f t="shared" si="1"/>
        <v>460.76</v>
      </c>
    </row>
    <row r="10" spans="1:12" s="2" customFormat="1" ht="12.75">
      <c r="A10" s="1">
        <f t="shared" si="2"/>
        <v>9</v>
      </c>
      <c r="B10" s="2" t="s">
        <v>23</v>
      </c>
      <c r="C10" s="2">
        <v>1952</v>
      </c>
      <c r="D10" s="2" t="s">
        <v>20</v>
      </c>
      <c r="F10" s="13">
        <v>125.9</v>
      </c>
      <c r="G10" s="13">
        <v>109.52</v>
      </c>
      <c r="H10" s="13">
        <v>0</v>
      </c>
      <c r="I10" s="13">
        <v>109.01</v>
      </c>
      <c r="J10" s="13">
        <v>111.44</v>
      </c>
      <c r="K10" s="10">
        <f t="shared" si="0"/>
        <v>455.87</v>
      </c>
      <c r="L10" s="1">
        <f t="shared" si="1"/>
        <v>455.87</v>
      </c>
    </row>
    <row r="11" spans="1:12" s="2" customFormat="1" ht="12.75">
      <c r="A11" s="1">
        <f t="shared" si="2"/>
        <v>10</v>
      </c>
      <c r="B11" s="2" t="s">
        <v>86</v>
      </c>
      <c r="C11" s="2">
        <v>1961</v>
      </c>
      <c r="D11" s="2" t="s">
        <v>87</v>
      </c>
      <c r="F11" s="13">
        <v>0</v>
      </c>
      <c r="G11" s="13">
        <v>112.38</v>
      </c>
      <c r="H11" s="13">
        <v>113.28</v>
      </c>
      <c r="I11" s="13">
        <v>115.12</v>
      </c>
      <c r="J11" s="13">
        <v>109.32</v>
      </c>
      <c r="K11" s="10">
        <f t="shared" si="0"/>
        <v>450.09999999999997</v>
      </c>
      <c r="L11" s="1">
        <f t="shared" si="1"/>
        <v>450.09999999999997</v>
      </c>
    </row>
    <row r="12" spans="1:12" s="2" customFormat="1" ht="12.75">
      <c r="A12" s="1">
        <f t="shared" si="2"/>
        <v>11</v>
      </c>
      <c r="B12" s="2" t="s">
        <v>134</v>
      </c>
      <c r="C12" s="2">
        <v>1974</v>
      </c>
      <c r="D12" s="2" t="s">
        <v>135</v>
      </c>
      <c r="F12" s="13">
        <v>0</v>
      </c>
      <c r="G12" s="15">
        <v>114.85</v>
      </c>
      <c r="H12" s="13">
        <v>111.55</v>
      </c>
      <c r="I12" s="13">
        <v>113.14</v>
      </c>
      <c r="J12" s="13">
        <v>109.03</v>
      </c>
      <c r="K12" s="10">
        <f t="shared" si="0"/>
        <v>448.56999999999994</v>
      </c>
      <c r="L12" s="1">
        <f t="shared" si="1"/>
        <v>448.56999999999994</v>
      </c>
    </row>
    <row r="13" spans="1:12" s="2" customFormat="1" ht="12.75">
      <c r="A13" s="1">
        <f t="shared" si="2"/>
        <v>12</v>
      </c>
      <c r="B13" s="14" t="s">
        <v>40</v>
      </c>
      <c r="C13" s="14">
        <v>1967</v>
      </c>
      <c r="D13" s="14" t="s">
        <v>11</v>
      </c>
      <c r="E13" s="14"/>
      <c r="F13" s="13">
        <v>113.22</v>
      </c>
      <c r="G13" s="15">
        <v>110.42</v>
      </c>
      <c r="H13" s="15">
        <v>115.13</v>
      </c>
      <c r="I13" s="15">
        <v>108.46</v>
      </c>
      <c r="J13" s="15">
        <v>109.78</v>
      </c>
      <c r="K13" s="10">
        <f t="shared" si="0"/>
        <v>557.01</v>
      </c>
      <c r="L13" s="1">
        <f t="shared" si="1"/>
        <v>448.55</v>
      </c>
    </row>
    <row r="14" spans="1:12" s="2" customFormat="1" ht="12.75">
      <c r="A14" s="1">
        <f t="shared" si="2"/>
        <v>13</v>
      </c>
      <c r="B14" s="2" t="s">
        <v>22</v>
      </c>
      <c r="C14" s="2">
        <v>1970</v>
      </c>
      <c r="D14" s="2" t="s">
        <v>11</v>
      </c>
      <c r="F14" s="13">
        <v>115.93</v>
      </c>
      <c r="G14" s="13">
        <v>109.73</v>
      </c>
      <c r="H14" s="13">
        <v>110</v>
      </c>
      <c r="I14" s="13">
        <v>110</v>
      </c>
      <c r="J14" s="13">
        <v>110</v>
      </c>
      <c r="K14" s="10">
        <f t="shared" si="0"/>
        <v>555.6600000000001</v>
      </c>
      <c r="L14" s="1">
        <f t="shared" si="1"/>
        <v>445.93000000000006</v>
      </c>
    </row>
    <row r="15" spans="1:12" s="2" customFormat="1" ht="12.75">
      <c r="A15" s="1">
        <f t="shared" si="2"/>
        <v>14</v>
      </c>
      <c r="B15" s="14" t="s">
        <v>222</v>
      </c>
      <c r="C15" s="14">
        <v>1951</v>
      </c>
      <c r="D15" s="14" t="s">
        <v>11</v>
      </c>
      <c r="E15" s="14"/>
      <c r="F15" s="15">
        <v>0</v>
      </c>
      <c r="G15" s="15">
        <v>111.68</v>
      </c>
      <c r="H15" s="15">
        <v>110</v>
      </c>
      <c r="I15" s="15">
        <v>110</v>
      </c>
      <c r="J15" s="15">
        <v>110</v>
      </c>
      <c r="K15" s="10">
        <f t="shared" si="0"/>
        <v>441.68</v>
      </c>
      <c r="L15" s="1">
        <f t="shared" si="1"/>
        <v>441.68</v>
      </c>
    </row>
    <row r="16" spans="1:12" s="2" customFormat="1" ht="12.75">
      <c r="A16" s="1">
        <f t="shared" si="2"/>
        <v>15</v>
      </c>
      <c r="B16" s="2" t="s">
        <v>53</v>
      </c>
      <c r="C16" s="2">
        <v>1976</v>
      </c>
      <c r="D16" s="2" t="s">
        <v>54</v>
      </c>
      <c r="F16" s="13">
        <v>118.47</v>
      </c>
      <c r="G16" s="13">
        <v>94.24</v>
      </c>
      <c r="H16" s="15">
        <v>113.63</v>
      </c>
      <c r="I16" s="13">
        <v>102.42</v>
      </c>
      <c r="J16" s="15">
        <v>102.52</v>
      </c>
      <c r="K16" s="10">
        <f t="shared" si="0"/>
        <v>531.28</v>
      </c>
      <c r="L16" s="1">
        <f t="shared" si="1"/>
        <v>437.03999999999996</v>
      </c>
    </row>
    <row r="17" spans="1:12" s="2" customFormat="1" ht="12.75">
      <c r="A17" s="1">
        <f t="shared" si="2"/>
        <v>16</v>
      </c>
      <c r="B17" s="2" t="s">
        <v>64</v>
      </c>
      <c r="C17" s="2">
        <v>1972</v>
      </c>
      <c r="D17" s="2" t="s">
        <v>11</v>
      </c>
      <c r="F17" s="13">
        <v>100.05</v>
      </c>
      <c r="G17" s="13">
        <v>0</v>
      </c>
      <c r="H17" s="13">
        <v>110.56</v>
      </c>
      <c r="I17" s="15">
        <v>105.04</v>
      </c>
      <c r="J17" s="15">
        <v>113.53</v>
      </c>
      <c r="K17" s="10">
        <f t="shared" si="0"/>
        <v>429.18000000000006</v>
      </c>
      <c r="L17" s="1">
        <f t="shared" si="1"/>
        <v>429.18000000000006</v>
      </c>
    </row>
    <row r="18" spans="1:12" s="2" customFormat="1" ht="12.75">
      <c r="A18" s="1">
        <f t="shared" si="2"/>
        <v>17</v>
      </c>
      <c r="B18" s="2" t="s">
        <v>50</v>
      </c>
      <c r="C18" s="2">
        <v>1995</v>
      </c>
      <c r="D18" s="2" t="s">
        <v>14</v>
      </c>
      <c r="F18" s="13">
        <v>105.87</v>
      </c>
      <c r="G18" s="13">
        <v>107.77</v>
      </c>
      <c r="H18" s="13">
        <v>108.36</v>
      </c>
      <c r="I18" s="13">
        <v>101.17</v>
      </c>
      <c r="J18" s="13">
        <v>106.97</v>
      </c>
      <c r="K18" s="10">
        <f t="shared" si="0"/>
        <v>530.14</v>
      </c>
      <c r="L18" s="1">
        <f t="shared" si="1"/>
        <v>428.96999999999997</v>
      </c>
    </row>
    <row r="19" spans="1:12" s="2" customFormat="1" ht="12.75">
      <c r="A19" s="1">
        <f t="shared" si="2"/>
        <v>18</v>
      </c>
      <c r="B19" s="2" t="s">
        <v>102</v>
      </c>
      <c r="C19" s="2">
        <v>1995</v>
      </c>
      <c r="D19" s="2" t="s">
        <v>11</v>
      </c>
      <c r="F19" s="13">
        <v>0</v>
      </c>
      <c r="G19" s="13">
        <v>97.63</v>
      </c>
      <c r="H19" s="13">
        <v>103.5</v>
      </c>
      <c r="I19" s="13">
        <v>110.38</v>
      </c>
      <c r="J19" s="13">
        <v>110.32</v>
      </c>
      <c r="K19" s="10">
        <f t="shared" si="0"/>
        <v>421.83</v>
      </c>
      <c r="L19" s="1">
        <f t="shared" si="1"/>
        <v>421.83</v>
      </c>
    </row>
    <row r="20" spans="1:12" s="2" customFormat="1" ht="12.75">
      <c r="A20" s="1">
        <f t="shared" si="2"/>
        <v>19</v>
      </c>
      <c r="B20" s="2" t="s">
        <v>61</v>
      </c>
      <c r="C20" s="2">
        <v>1973</v>
      </c>
      <c r="D20" s="2" t="s">
        <v>177</v>
      </c>
      <c r="F20" s="13">
        <v>106.98</v>
      </c>
      <c r="G20" s="13">
        <v>100.39</v>
      </c>
      <c r="H20" s="13">
        <v>96.53</v>
      </c>
      <c r="I20" s="13">
        <v>104.39</v>
      </c>
      <c r="J20" s="13">
        <v>101.08</v>
      </c>
      <c r="K20" s="10">
        <f t="shared" si="0"/>
        <v>509.36999999999995</v>
      </c>
      <c r="L20" s="1">
        <f t="shared" si="1"/>
        <v>412.8399999999999</v>
      </c>
    </row>
    <row r="21" spans="1:12" ht="12.75">
      <c r="A21" s="1">
        <f t="shared" si="2"/>
        <v>20</v>
      </c>
      <c r="B21" s="2" t="s">
        <v>100</v>
      </c>
      <c r="C21" s="2">
        <v>1973</v>
      </c>
      <c r="D21" s="2" t="s">
        <v>11</v>
      </c>
      <c r="E21" s="2"/>
      <c r="F21" s="13">
        <v>0</v>
      </c>
      <c r="G21" s="13">
        <v>100.73</v>
      </c>
      <c r="H21" s="13">
        <v>98.03</v>
      </c>
      <c r="I21" s="13">
        <v>99.25</v>
      </c>
      <c r="J21" s="13">
        <v>102.57</v>
      </c>
      <c r="K21" s="10">
        <f t="shared" si="0"/>
        <v>400.58</v>
      </c>
      <c r="L21" s="1">
        <f t="shared" si="1"/>
        <v>400.58</v>
      </c>
    </row>
    <row r="22" spans="1:12" s="2" customFormat="1" ht="12.75">
      <c r="A22" s="1">
        <f t="shared" si="2"/>
        <v>21</v>
      </c>
      <c r="B22" s="2" t="s">
        <v>99</v>
      </c>
      <c r="C22" s="2">
        <v>1986</v>
      </c>
      <c r="D22" s="2" t="s">
        <v>11</v>
      </c>
      <c r="F22" s="13">
        <v>0</v>
      </c>
      <c r="G22" s="13">
        <v>102.7</v>
      </c>
      <c r="H22" s="13">
        <v>99.15</v>
      </c>
      <c r="I22" s="13">
        <v>92.4</v>
      </c>
      <c r="J22" s="13">
        <v>105.98</v>
      </c>
      <c r="K22" s="10">
        <f t="shared" si="0"/>
        <v>400.23</v>
      </c>
      <c r="L22" s="1">
        <f t="shared" si="1"/>
        <v>400.23</v>
      </c>
    </row>
    <row r="23" spans="1:12" s="2" customFormat="1" ht="12.75">
      <c r="A23" s="1">
        <f t="shared" si="2"/>
        <v>22</v>
      </c>
      <c r="B23" s="2" t="s">
        <v>98</v>
      </c>
      <c r="C23" s="2">
        <v>1970</v>
      </c>
      <c r="D23" s="2" t="s">
        <v>20</v>
      </c>
      <c r="F23" s="13">
        <v>0</v>
      </c>
      <c r="G23" s="13">
        <v>103.3</v>
      </c>
      <c r="H23" s="13">
        <v>103.07</v>
      </c>
      <c r="I23" s="13">
        <v>93.85</v>
      </c>
      <c r="J23" s="13">
        <v>98</v>
      </c>
      <c r="K23" s="10">
        <f t="shared" si="0"/>
        <v>398.22</v>
      </c>
      <c r="L23" s="1">
        <f t="shared" si="1"/>
        <v>398.22</v>
      </c>
    </row>
    <row r="24" spans="1:12" s="2" customFormat="1" ht="12.75">
      <c r="A24" s="1">
        <f t="shared" si="2"/>
        <v>23</v>
      </c>
      <c r="B24" s="14" t="s">
        <v>223</v>
      </c>
      <c r="C24" s="14">
        <v>1946</v>
      </c>
      <c r="D24" s="14" t="s">
        <v>224</v>
      </c>
      <c r="E24" s="14"/>
      <c r="F24" s="15">
        <v>100</v>
      </c>
      <c r="G24" s="15">
        <v>100</v>
      </c>
      <c r="H24" s="15">
        <v>101.08</v>
      </c>
      <c r="I24" s="15">
        <v>0</v>
      </c>
      <c r="J24" s="15">
        <v>97.12</v>
      </c>
      <c r="K24" s="10">
        <f t="shared" si="0"/>
        <v>398.2</v>
      </c>
      <c r="L24" s="1">
        <f t="shared" si="1"/>
        <v>398.2</v>
      </c>
    </row>
    <row r="25" spans="1:12" ht="12.75">
      <c r="A25" s="1">
        <f t="shared" si="2"/>
        <v>24</v>
      </c>
      <c r="B25" s="14" t="s">
        <v>225</v>
      </c>
      <c r="C25" s="14">
        <v>1965</v>
      </c>
      <c r="D25" s="14" t="s">
        <v>20</v>
      </c>
      <c r="E25" s="14"/>
      <c r="F25" s="15">
        <v>0</v>
      </c>
      <c r="G25" s="15">
        <v>0</v>
      </c>
      <c r="H25" s="15">
        <v>129.02</v>
      </c>
      <c r="I25" s="15">
        <v>130</v>
      </c>
      <c r="J25" s="15">
        <v>130</v>
      </c>
      <c r="K25" s="10">
        <f t="shared" si="0"/>
        <v>389.02</v>
      </c>
      <c r="L25" s="1">
        <f t="shared" si="1"/>
        <v>389.02</v>
      </c>
    </row>
    <row r="26" spans="1:12" s="2" customFormat="1" ht="12.75">
      <c r="A26" s="1">
        <f t="shared" si="2"/>
        <v>25</v>
      </c>
      <c r="B26" s="2" t="s">
        <v>29</v>
      </c>
      <c r="C26" s="2">
        <v>1969</v>
      </c>
      <c r="D26" s="2" t="s">
        <v>11</v>
      </c>
      <c r="F26" s="13">
        <v>101.38</v>
      </c>
      <c r="G26" s="13">
        <v>96.24</v>
      </c>
      <c r="H26" s="13">
        <v>94.3</v>
      </c>
      <c r="I26" s="13">
        <v>94.51</v>
      </c>
      <c r="J26" s="13">
        <v>89.3</v>
      </c>
      <c r="K26" s="10">
        <f t="shared" si="0"/>
        <v>475.73</v>
      </c>
      <c r="L26" s="1">
        <f t="shared" si="1"/>
        <v>386.43</v>
      </c>
    </row>
    <row r="27" spans="1:12" s="2" customFormat="1" ht="12.75">
      <c r="A27" s="1">
        <f t="shared" si="2"/>
        <v>26</v>
      </c>
      <c r="B27" s="2" t="s">
        <v>30</v>
      </c>
      <c r="C27" s="2">
        <v>1964</v>
      </c>
      <c r="D27" s="2" t="s">
        <v>20</v>
      </c>
      <c r="F27" s="13">
        <v>94.66</v>
      </c>
      <c r="G27" s="13">
        <v>85.9</v>
      </c>
      <c r="H27" s="13">
        <v>100</v>
      </c>
      <c r="I27" s="13">
        <v>90.46</v>
      </c>
      <c r="J27" s="13">
        <v>99.54</v>
      </c>
      <c r="K27" s="10">
        <f t="shared" si="0"/>
        <v>470.56</v>
      </c>
      <c r="L27" s="1">
        <f t="shared" si="1"/>
        <v>384.65999999999997</v>
      </c>
    </row>
    <row r="28" spans="1:12" s="2" customFormat="1" ht="12.75">
      <c r="A28" s="1">
        <f t="shared" si="2"/>
        <v>27</v>
      </c>
      <c r="B28" s="2" t="s">
        <v>18</v>
      </c>
      <c r="C28" s="2">
        <v>1971</v>
      </c>
      <c r="D28" s="2" t="s">
        <v>19</v>
      </c>
      <c r="F28" s="13">
        <v>100.55</v>
      </c>
      <c r="G28" s="13">
        <v>91.38</v>
      </c>
      <c r="H28" s="13">
        <v>85.87</v>
      </c>
      <c r="I28" s="13">
        <v>90.39</v>
      </c>
      <c r="J28" s="13">
        <v>89.81</v>
      </c>
      <c r="K28" s="10">
        <f t="shared" si="0"/>
        <v>458</v>
      </c>
      <c r="L28" s="1">
        <f t="shared" si="1"/>
        <v>372.13</v>
      </c>
    </row>
    <row r="29" spans="1:12" s="2" customFormat="1" ht="12.75">
      <c r="A29" s="1">
        <f t="shared" si="2"/>
        <v>28</v>
      </c>
      <c r="B29" s="14" t="s">
        <v>15</v>
      </c>
      <c r="C29" s="14">
        <v>1946</v>
      </c>
      <c r="D29" s="14" t="s">
        <v>11</v>
      </c>
      <c r="E29" s="14"/>
      <c r="F29" s="13">
        <v>84.95</v>
      </c>
      <c r="G29" s="15">
        <v>89.52</v>
      </c>
      <c r="H29" s="15">
        <v>91.79</v>
      </c>
      <c r="I29" s="15">
        <v>93.11</v>
      </c>
      <c r="J29" s="15">
        <v>95.76</v>
      </c>
      <c r="K29" s="10">
        <f t="shared" si="0"/>
        <v>455.13</v>
      </c>
      <c r="L29" s="1">
        <f t="shared" si="1"/>
        <v>370.18</v>
      </c>
    </row>
    <row r="30" spans="1:12" s="2" customFormat="1" ht="12.75">
      <c r="A30" s="1">
        <f t="shared" si="2"/>
        <v>29</v>
      </c>
      <c r="B30" s="2" t="s">
        <v>31</v>
      </c>
      <c r="C30" s="2">
        <v>1998</v>
      </c>
      <c r="D30" s="2" t="s">
        <v>20</v>
      </c>
      <c r="F30" s="13">
        <v>87.46</v>
      </c>
      <c r="G30" s="13">
        <v>83.88</v>
      </c>
      <c r="H30" s="13">
        <v>96.3</v>
      </c>
      <c r="I30" s="13">
        <v>0</v>
      </c>
      <c r="J30" s="13">
        <v>100</v>
      </c>
      <c r="K30" s="10">
        <f t="shared" si="0"/>
        <v>367.64</v>
      </c>
      <c r="L30" s="1">
        <f t="shared" si="1"/>
        <v>367.64</v>
      </c>
    </row>
    <row r="31" spans="1:12" s="2" customFormat="1" ht="12.75">
      <c r="A31" s="1">
        <f t="shared" si="2"/>
        <v>30</v>
      </c>
      <c r="B31" s="2" t="s">
        <v>13</v>
      </c>
      <c r="C31" s="2">
        <v>1965</v>
      </c>
      <c r="D31" s="2" t="s">
        <v>14</v>
      </c>
      <c r="F31" s="13">
        <v>92.76</v>
      </c>
      <c r="G31" s="13">
        <v>90.72</v>
      </c>
      <c r="H31" s="13">
        <v>89.08</v>
      </c>
      <c r="I31" s="13">
        <v>90.72</v>
      </c>
      <c r="J31" s="13">
        <v>92.37</v>
      </c>
      <c r="K31" s="10">
        <f t="shared" si="0"/>
        <v>455.65</v>
      </c>
      <c r="L31" s="1">
        <f t="shared" si="1"/>
        <v>366.57</v>
      </c>
    </row>
    <row r="32" spans="1:12" s="2" customFormat="1" ht="12.75">
      <c r="A32" s="1">
        <f t="shared" si="2"/>
        <v>31</v>
      </c>
      <c r="B32" s="14" t="s">
        <v>226</v>
      </c>
      <c r="C32" s="14">
        <v>2001</v>
      </c>
      <c r="D32" s="14" t="s">
        <v>200</v>
      </c>
      <c r="E32" s="14"/>
      <c r="F32" s="15">
        <v>0</v>
      </c>
      <c r="G32" s="15">
        <v>65.89</v>
      </c>
      <c r="H32" s="15">
        <v>100</v>
      </c>
      <c r="I32" s="15">
        <v>100</v>
      </c>
      <c r="J32" s="15">
        <v>100</v>
      </c>
      <c r="K32" s="10">
        <f t="shared" si="0"/>
        <v>365.89</v>
      </c>
      <c r="L32" s="1">
        <f t="shared" si="1"/>
        <v>365.89</v>
      </c>
    </row>
    <row r="33" spans="1:12" s="2" customFormat="1" ht="12.75">
      <c r="A33" s="1">
        <f t="shared" si="2"/>
        <v>32</v>
      </c>
      <c r="B33" s="2" t="s">
        <v>62</v>
      </c>
      <c r="C33" s="2">
        <v>1958</v>
      </c>
      <c r="D33" s="2" t="s">
        <v>63</v>
      </c>
      <c r="F33" s="13">
        <v>102.21</v>
      </c>
      <c r="G33" s="13">
        <v>90.72</v>
      </c>
      <c r="H33" s="13">
        <v>82.67</v>
      </c>
      <c r="I33" s="13">
        <v>80.35</v>
      </c>
      <c r="J33" s="13">
        <v>88.87</v>
      </c>
      <c r="K33" s="10">
        <f t="shared" si="0"/>
        <v>444.82000000000005</v>
      </c>
      <c r="L33" s="1">
        <f t="shared" si="1"/>
        <v>364.47</v>
      </c>
    </row>
    <row r="34" spans="1:12" s="2" customFormat="1" ht="12.75">
      <c r="A34" s="1">
        <f t="shared" si="2"/>
        <v>33</v>
      </c>
      <c r="B34" s="2" t="s">
        <v>28</v>
      </c>
      <c r="C34" s="2">
        <v>1963</v>
      </c>
      <c r="D34" s="2" t="s">
        <v>66</v>
      </c>
      <c r="F34" s="13">
        <v>89.39</v>
      </c>
      <c r="G34" s="13">
        <v>89.72</v>
      </c>
      <c r="H34" s="13">
        <v>89.61</v>
      </c>
      <c r="I34" s="13">
        <v>95.13</v>
      </c>
      <c r="J34" s="13">
        <v>81.69</v>
      </c>
      <c r="K34" s="10">
        <f aca="true" t="shared" si="3" ref="K34:K65">SUM(F34:J34)</f>
        <v>445.54</v>
      </c>
      <c r="L34" s="1">
        <f aca="true" t="shared" si="4" ref="L34:L65">IF(MIN(F34:J34)&gt;0,K34-MIN(F34:J34),K34)</f>
        <v>363.85</v>
      </c>
    </row>
    <row r="35" spans="1:12" s="2" customFormat="1" ht="12.75">
      <c r="A35" s="1">
        <f aca="true" t="shared" si="5" ref="A35:A66">A34+1</f>
        <v>34</v>
      </c>
      <c r="B35" s="2" t="s">
        <v>113</v>
      </c>
      <c r="C35" s="2">
        <v>1984</v>
      </c>
      <c r="D35" s="2" t="s">
        <v>189</v>
      </c>
      <c r="F35" s="13">
        <v>0</v>
      </c>
      <c r="G35" s="13">
        <v>89.39</v>
      </c>
      <c r="H35" s="13">
        <v>88.83</v>
      </c>
      <c r="I35" s="15">
        <v>86.01</v>
      </c>
      <c r="J35" s="15">
        <v>98.69</v>
      </c>
      <c r="K35" s="10">
        <f t="shared" si="3"/>
        <v>362.92</v>
      </c>
      <c r="L35" s="1">
        <f t="shared" si="4"/>
        <v>362.92</v>
      </c>
    </row>
    <row r="36" spans="1:12" s="2" customFormat="1" ht="12.75">
      <c r="A36" s="1">
        <f t="shared" si="5"/>
        <v>35</v>
      </c>
      <c r="B36" s="2" t="s">
        <v>148</v>
      </c>
      <c r="C36" s="2">
        <v>1979</v>
      </c>
      <c r="D36" s="2" t="s">
        <v>11</v>
      </c>
      <c r="F36" s="13">
        <v>0</v>
      </c>
      <c r="G36" s="13">
        <v>0</v>
      </c>
      <c r="H36" s="13">
        <v>117.61</v>
      </c>
      <c r="I36" s="13">
        <v>115.18</v>
      </c>
      <c r="J36" s="13">
        <v>130</v>
      </c>
      <c r="K36" s="10">
        <f t="shared" si="3"/>
        <v>362.79</v>
      </c>
      <c r="L36" s="1">
        <f t="shared" si="4"/>
        <v>362.79</v>
      </c>
    </row>
    <row r="37" spans="1:12" s="2" customFormat="1" ht="12.75">
      <c r="A37" s="1">
        <f t="shared" si="5"/>
        <v>36</v>
      </c>
      <c r="B37" s="2" t="s">
        <v>39</v>
      </c>
      <c r="C37" s="2">
        <v>1978</v>
      </c>
      <c r="D37" s="2" t="s">
        <v>11</v>
      </c>
      <c r="F37" s="13">
        <v>130</v>
      </c>
      <c r="G37" s="15">
        <v>113.17</v>
      </c>
      <c r="H37" s="13">
        <v>117.75</v>
      </c>
      <c r="I37" s="13">
        <v>0</v>
      </c>
      <c r="J37" s="13">
        <v>0</v>
      </c>
      <c r="K37" s="10">
        <f t="shared" si="3"/>
        <v>360.92</v>
      </c>
      <c r="L37" s="1">
        <f t="shared" si="4"/>
        <v>360.92</v>
      </c>
    </row>
    <row r="38" spans="1:12" s="2" customFormat="1" ht="12.75">
      <c r="A38" s="1">
        <f t="shared" si="5"/>
        <v>37</v>
      </c>
      <c r="B38" s="2" t="s">
        <v>106</v>
      </c>
      <c r="C38" s="2">
        <v>1986</v>
      </c>
      <c r="D38" s="2" t="s">
        <v>20</v>
      </c>
      <c r="F38" s="13">
        <v>0</v>
      </c>
      <c r="G38" s="13">
        <v>93.12</v>
      </c>
      <c r="H38" s="13">
        <v>85.98</v>
      </c>
      <c r="I38" s="13">
        <v>88.14</v>
      </c>
      <c r="J38" s="13">
        <v>92.89</v>
      </c>
      <c r="K38" s="10">
        <f t="shared" si="3"/>
        <v>360.13</v>
      </c>
      <c r="L38" s="1">
        <f t="shared" si="4"/>
        <v>360.13</v>
      </c>
    </row>
    <row r="39" spans="1:12" ht="12.75">
      <c r="A39" s="1">
        <f t="shared" si="5"/>
        <v>38</v>
      </c>
      <c r="B39" s="2" t="s">
        <v>107</v>
      </c>
      <c r="C39" s="2">
        <v>1991</v>
      </c>
      <c r="D39" s="2" t="s">
        <v>188</v>
      </c>
      <c r="E39" s="2"/>
      <c r="F39" s="13">
        <v>0</v>
      </c>
      <c r="G39" s="13">
        <v>92.24</v>
      </c>
      <c r="H39" s="13">
        <v>86.9</v>
      </c>
      <c r="I39" s="13">
        <v>88.39</v>
      </c>
      <c r="J39" s="13">
        <v>91.28</v>
      </c>
      <c r="K39" s="10">
        <f t="shared" si="3"/>
        <v>358.80999999999995</v>
      </c>
      <c r="L39" s="1">
        <f t="shared" si="4"/>
        <v>358.80999999999995</v>
      </c>
    </row>
    <row r="40" spans="1:12" s="2" customFormat="1" ht="12.75">
      <c r="A40" s="1">
        <f t="shared" si="5"/>
        <v>39</v>
      </c>
      <c r="B40" s="2" t="s">
        <v>25</v>
      </c>
      <c r="C40" s="2">
        <v>1989</v>
      </c>
      <c r="D40" s="2" t="s">
        <v>26</v>
      </c>
      <c r="F40" s="13">
        <v>120</v>
      </c>
      <c r="G40" s="13">
        <v>120</v>
      </c>
      <c r="H40" s="13">
        <v>113.7</v>
      </c>
      <c r="I40" s="13">
        <v>0</v>
      </c>
      <c r="J40" s="13">
        <v>0</v>
      </c>
      <c r="K40" s="10">
        <f t="shared" si="3"/>
        <v>353.7</v>
      </c>
      <c r="L40" s="1">
        <f t="shared" si="4"/>
        <v>353.7</v>
      </c>
    </row>
    <row r="41" spans="1:12" s="2" customFormat="1" ht="12.75">
      <c r="A41" s="1">
        <f t="shared" si="5"/>
        <v>40</v>
      </c>
      <c r="B41" s="2" t="s">
        <v>21</v>
      </c>
      <c r="C41" s="2">
        <v>1977</v>
      </c>
      <c r="D41" s="2" t="s">
        <v>19</v>
      </c>
      <c r="F41" s="13">
        <v>97.44</v>
      </c>
      <c r="G41" s="13">
        <v>86.12</v>
      </c>
      <c r="H41" s="13">
        <v>83.67</v>
      </c>
      <c r="I41" s="13">
        <v>0</v>
      </c>
      <c r="J41" s="13">
        <v>84.62</v>
      </c>
      <c r="K41" s="10">
        <f t="shared" si="3"/>
        <v>351.85</v>
      </c>
      <c r="L41" s="1">
        <f t="shared" si="4"/>
        <v>351.85</v>
      </c>
    </row>
    <row r="42" spans="1:12" s="2" customFormat="1" ht="12.75">
      <c r="A42" s="1">
        <f t="shared" si="5"/>
        <v>41</v>
      </c>
      <c r="B42" s="14" t="s">
        <v>67</v>
      </c>
      <c r="C42" s="14">
        <v>1984</v>
      </c>
      <c r="D42" s="14" t="s">
        <v>20</v>
      </c>
      <c r="E42" s="14"/>
      <c r="F42" s="13">
        <v>83.81</v>
      </c>
      <c r="G42" s="13">
        <v>83.75</v>
      </c>
      <c r="H42" s="15">
        <v>85.94</v>
      </c>
      <c r="I42" s="15">
        <v>86.22</v>
      </c>
      <c r="J42" s="15">
        <v>93.22</v>
      </c>
      <c r="K42" s="10">
        <f t="shared" si="3"/>
        <v>432.94000000000005</v>
      </c>
      <c r="L42" s="1">
        <f t="shared" si="4"/>
        <v>349.19000000000005</v>
      </c>
    </row>
    <row r="43" spans="1:12" s="2" customFormat="1" ht="12.75">
      <c r="A43" s="1">
        <f t="shared" si="5"/>
        <v>42</v>
      </c>
      <c r="B43" s="2" t="s">
        <v>131</v>
      </c>
      <c r="C43" s="2">
        <v>1978</v>
      </c>
      <c r="D43" s="2" t="s">
        <v>132</v>
      </c>
      <c r="F43" s="13">
        <v>0</v>
      </c>
      <c r="G43" s="15">
        <v>120</v>
      </c>
      <c r="H43" s="13">
        <v>0</v>
      </c>
      <c r="I43" s="13">
        <v>120</v>
      </c>
      <c r="J43" s="13">
        <v>108.4</v>
      </c>
      <c r="K43" s="10">
        <f t="shared" si="3"/>
        <v>348.4</v>
      </c>
      <c r="L43" s="1">
        <f t="shared" si="4"/>
        <v>348.4</v>
      </c>
    </row>
    <row r="44" spans="1:12" s="2" customFormat="1" ht="12.75">
      <c r="A44" s="1">
        <f t="shared" si="5"/>
        <v>43</v>
      </c>
      <c r="B44" s="2" t="s">
        <v>33</v>
      </c>
      <c r="C44" s="2">
        <v>1972</v>
      </c>
      <c r="D44" s="2" t="s">
        <v>20</v>
      </c>
      <c r="F44" s="13">
        <v>83.92</v>
      </c>
      <c r="G44" s="13">
        <v>93.89</v>
      </c>
      <c r="H44" s="13">
        <v>83.61</v>
      </c>
      <c r="I44" s="13">
        <v>0</v>
      </c>
      <c r="J44" s="13">
        <v>86.73</v>
      </c>
      <c r="K44" s="10">
        <f t="shared" si="3"/>
        <v>348.15000000000003</v>
      </c>
      <c r="L44" s="1">
        <f t="shared" si="4"/>
        <v>348.15000000000003</v>
      </c>
    </row>
    <row r="45" spans="1:12" s="2" customFormat="1" ht="12.75">
      <c r="A45" s="1">
        <f t="shared" si="5"/>
        <v>44</v>
      </c>
      <c r="B45" s="14" t="s">
        <v>168</v>
      </c>
      <c r="C45" s="14">
        <v>1972</v>
      </c>
      <c r="D45" s="14" t="s">
        <v>190</v>
      </c>
      <c r="E45" s="14"/>
      <c r="F45" s="15">
        <v>0</v>
      </c>
      <c r="G45" s="15">
        <v>0</v>
      </c>
      <c r="H45" s="15">
        <v>120</v>
      </c>
      <c r="I45" s="15">
        <v>114.13</v>
      </c>
      <c r="J45" s="13">
        <v>113.87</v>
      </c>
      <c r="K45" s="10">
        <f t="shared" si="3"/>
        <v>348</v>
      </c>
      <c r="L45" s="1">
        <f t="shared" si="4"/>
        <v>348</v>
      </c>
    </row>
    <row r="46" spans="1:12" s="2" customFormat="1" ht="12.75">
      <c r="A46" s="1">
        <f t="shared" si="5"/>
        <v>45</v>
      </c>
      <c r="B46" s="2" t="s">
        <v>118</v>
      </c>
      <c r="C46" s="2">
        <v>1983</v>
      </c>
      <c r="D46" s="2" t="s">
        <v>20</v>
      </c>
      <c r="F46" s="13">
        <v>0</v>
      </c>
      <c r="G46" s="13">
        <v>80.97</v>
      </c>
      <c r="H46" s="13">
        <v>91.7</v>
      </c>
      <c r="I46" s="13">
        <v>79.3</v>
      </c>
      <c r="J46" s="13">
        <v>95.25</v>
      </c>
      <c r="K46" s="10">
        <f t="shared" si="3"/>
        <v>347.22</v>
      </c>
      <c r="L46" s="1">
        <f t="shared" si="4"/>
        <v>347.22</v>
      </c>
    </row>
    <row r="47" spans="1:12" s="5" customFormat="1" ht="12.75">
      <c r="A47" s="1">
        <f t="shared" si="5"/>
        <v>46</v>
      </c>
      <c r="B47" s="2" t="s">
        <v>122</v>
      </c>
      <c r="C47" s="2">
        <v>2003</v>
      </c>
      <c r="D47" s="2" t="s">
        <v>141</v>
      </c>
      <c r="E47" s="2"/>
      <c r="F47" s="13">
        <v>0</v>
      </c>
      <c r="G47" s="13">
        <v>68.72</v>
      </c>
      <c r="H47" s="15">
        <v>85.44</v>
      </c>
      <c r="I47" s="13">
        <v>100</v>
      </c>
      <c r="J47" s="13">
        <v>86.62</v>
      </c>
      <c r="K47" s="10">
        <f t="shared" si="3"/>
        <v>340.78</v>
      </c>
      <c r="L47" s="1">
        <f t="shared" si="4"/>
        <v>340.78</v>
      </c>
    </row>
    <row r="48" spans="1:12" ht="12.75">
      <c r="A48" s="1">
        <f t="shared" si="5"/>
        <v>47</v>
      </c>
      <c r="B48" s="2" t="s">
        <v>49</v>
      </c>
      <c r="C48" s="2">
        <v>1981</v>
      </c>
      <c r="D48" s="2" t="s">
        <v>51</v>
      </c>
      <c r="E48" s="2"/>
      <c r="F48" s="13">
        <v>116.75</v>
      </c>
      <c r="G48" s="13">
        <v>109.02</v>
      </c>
      <c r="H48" s="13">
        <v>0</v>
      </c>
      <c r="I48" s="13">
        <v>99.83</v>
      </c>
      <c r="J48" s="13">
        <v>0</v>
      </c>
      <c r="K48" s="10">
        <f t="shared" si="3"/>
        <v>325.59999999999997</v>
      </c>
      <c r="L48" s="1">
        <f t="shared" si="4"/>
        <v>325.59999999999997</v>
      </c>
    </row>
    <row r="49" spans="1:12" s="2" customFormat="1" ht="12.75">
      <c r="A49" s="1">
        <f t="shared" si="5"/>
        <v>48</v>
      </c>
      <c r="B49" s="2" t="s">
        <v>24</v>
      </c>
      <c r="C49" s="2">
        <v>1973</v>
      </c>
      <c r="D49" s="2" t="s">
        <v>12</v>
      </c>
      <c r="F49" s="13">
        <v>79.01</v>
      </c>
      <c r="G49" s="13">
        <v>70.43</v>
      </c>
      <c r="H49" s="13">
        <v>80.39</v>
      </c>
      <c r="I49" s="13">
        <v>76.94</v>
      </c>
      <c r="J49" s="13">
        <v>83.57</v>
      </c>
      <c r="K49" s="10">
        <f t="shared" si="3"/>
        <v>390.34</v>
      </c>
      <c r="L49" s="1">
        <f t="shared" si="4"/>
        <v>319.90999999999997</v>
      </c>
    </row>
    <row r="50" spans="1:12" s="2" customFormat="1" ht="12.75">
      <c r="A50" s="1">
        <f t="shared" si="5"/>
        <v>49</v>
      </c>
      <c r="B50" s="14" t="s">
        <v>35</v>
      </c>
      <c r="C50" s="14">
        <v>2001</v>
      </c>
      <c r="D50" s="14" t="s">
        <v>36</v>
      </c>
      <c r="E50" s="14"/>
      <c r="F50" s="13">
        <v>64.62</v>
      </c>
      <c r="G50" s="15">
        <v>59.23</v>
      </c>
      <c r="H50" s="15">
        <v>83.52</v>
      </c>
      <c r="I50" s="15">
        <v>90.55</v>
      </c>
      <c r="J50" s="15">
        <v>80.68</v>
      </c>
      <c r="K50" s="10">
        <f t="shared" si="3"/>
        <v>378.6</v>
      </c>
      <c r="L50" s="1">
        <f t="shared" si="4"/>
        <v>319.37</v>
      </c>
    </row>
    <row r="51" spans="1:12" s="2" customFormat="1" ht="12.75">
      <c r="A51" s="1">
        <f t="shared" si="5"/>
        <v>50</v>
      </c>
      <c r="B51" s="2" t="s">
        <v>92</v>
      </c>
      <c r="C51" s="2">
        <v>1966</v>
      </c>
      <c r="D51" s="2" t="s">
        <v>20</v>
      </c>
      <c r="F51" s="13">
        <v>0</v>
      </c>
      <c r="G51" s="13">
        <v>111.6</v>
      </c>
      <c r="H51" s="13">
        <v>90.45</v>
      </c>
      <c r="I51" s="13">
        <v>113.27</v>
      </c>
      <c r="J51" s="13">
        <v>0</v>
      </c>
      <c r="K51" s="10">
        <f t="shared" si="3"/>
        <v>315.32</v>
      </c>
      <c r="L51" s="1">
        <f t="shared" si="4"/>
        <v>315.32</v>
      </c>
    </row>
    <row r="52" spans="1:12" ht="12.75">
      <c r="A52" s="1">
        <f t="shared" si="5"/>
        <v>51</v>
      </c>
      <c r="B52" s="2" t="s">
        <v>93</v>
      </c>
      <c r="C52" s="2">
        <v>1971</v>
      </c>
      <c r="D52" s="2" t="s">
        <v>94</v>
      </c>
      <c r="E52" s="2"/>
      <c r="F52" s="13">
        <v>0</v>
      </c>
      <c r="G52" s="13">
        <v>111.57</v>
      </c>
      <c r="H52" s="13">
        <v>99.62</v>
      </c>
      <c r="I52" s="13">
        <v>0</v>
      </c>
      <c r="J52" s="13">
        <v>98.51</v>
      </c>
      <c r="K52" s="10">
        <f t="shared" si="3"/>
        <v>309.7</v>
      </c>
      <c r="L52" s="1">
        <f t="shared" si="4"/>
        <v>309.7</v>
      </c>
    </row>
    <row r="53" spans="1:12" s="2" customFormat="1" ht="12.75">
      <c r="A53" s="1">
        <f t="shared" si="5"/>
        <v>52</v>
      </c>
      <c r="B53" s="2" t="s">
        <v>57</v>
      </c>
      <c r="C53" s="2">
        <v>1956</v>
      </c>
      <c r="D53" s="2" t="s">
        <v>11</v>
      </c>
      <c r="F53" s="13">
        <v>113.59</v>
      </c>
      <c r="G53" s="13">
        <v>102.4</v>
      </c>
      <c r="H53" s="15">
        <v>88.11</v>
      </c>
      <c r="I53" s="13">
        <v>0</v>
      </c>
      <c r="J53" s="13">
        <v>0</v>
      </c>
      <c r="K53" s="10">
        <f t="shared" si="3"/>
        <v>304.1</v>
      </c>
      <c r="L53" s="1">
        <f t="shared" si="4"/>
        <v>304.1</v>
      </c>
    </row>
    <row r="54" spans="1:12" s="5" customFormat="1" ht="12.75">
      <c r="A54" s="1">
        <f t="shared" si="5"/>
        <v>53</v>
      </c>
      <c r="B54" s="2" t="s">
        <v>65</v>
      </c>
      <c r="C54" s="2">
        <v>1998</v>
      </c>
      <c r="D54" s="2" t="s">
        <v>20</v>
      </c>
      <c r="E54" s="2"/>
      <c r="F54" s="13">
        <v>99.84</v>
      </c>
      <c r="G54" s="13">
        <v>100</v>
      </c>
      <c r="H54" s="13">
        <v>100.99</v>
      </c>
      <c r="I54" s="13">
        <v>0</v>
      </c>
      <c r="J54" s="13">
        <v>0</v>
      </c>
      <c r="K54" s="10">
        <f t="shared" si="3"/>
        <v>300.83</v>
      </c>
      <c r="L54" s="1">
        <f t="shared" si="4"/>
        <v>300.83</v>
      </c>
    </row>
    <row r="55" spans="1:12" s="2" customFormat="1" ht="12.75">
      <c r="A55" s="1">
        <f t="shared" si="5"/>
        <v>54</v>
      </c>
      <c r="B55" s="2" t="s">
        <v>152</v>
      </c>
      <c r="C55" s="2">
        <v>1974</v>
      </c>
      <c r="D55" s="2" t="s">
        <v>135</v>
      </c>
      <c r="F55" s="13">
        <v>0</v>
      </c>
      <c r="G55" s="13">
        <v>0</v>
      </c>
      <c r="H55" s="13">
        <v>98.64</v>
      </c>
      <c r="I55" s="13">
        <v>98.63</v>
      </c>
      <c r="J55" s="13">
        <v>99.38</v>
      </c>
      <c r="K55" s="10">
        <f t="shared" si="3"/>
        <v>296.65</v>
      </c>
      <c r="L55" s="1">
        <f t="shared" si="4"/>
        <v>296.65</v>
      </c>
    </row>
    <row r="56" spans="1:12" s="2" customFormat="1" ht="12.75">
      <c r="A56" s="1">
        <f t="shared" si="5"/>
        <v>55</v>
      </c>
      <c r="B56" s="2" t="s">
        <v>138</v>
      </c>
      <c r="C56" s="2">
        <v>1992</v>
      </c>
      <c r="D56" s="2" t="s">
        <v>139</v>
      </c>
      <c r="F56" s="13">
        <v>0</v>
      </c>
      <c r="G56" s="15">
        <v>96.52</v>
      </c>
      <c r="H56" s="15">
        <v>94.21</v>
      </c>
      <c r="I56" s="13">
        <v>0</v>
      </c>
      <c r="J56" s="13">
        <v>99.76</v>
      </c>
      <c r="K56" s="10">
        <f t="shared" si="3"/>
        <v>290.49</v>
      </c>
      <c r="L56" s="1">
        <f t="shared" si="4"/>
        <v>290.49</v>
      </c>
    </row>
    <row r="57" spans="1:12" s="2" customFormat="1" ht="12.75">
      <c r="A57" s="1">
        <f t="shared" si="5"/>
        <v>56</v>
      </c>
      <c r="B57" s="2" t="s">
        <v>110</v>
      </c>
      <c r="C57" s="2">
        <v>1978</v>
      </c>
      <c r="D57" s="2" t="s">
        <v>111</v>
      </c>
      <c r="F57" s="13">
        <v>0</v>
      </c>
      <c r="G57" s="13">
        <v>92</v>
      </c>
      <c r="H57" s="13">
        <v>95.28</v>
      </c>
      <c r="I57" s="13">
        <v>0</v>
      </c>
      <c r="J57" s="13">
        <v>102.33</v>
      </c>
      <c r="K57" s="10">
        <f t="shared" si="3"/>
        <v>289.61</v>
      </c>
      <c r="L57" s="1">
        <f t="shared" si="4"/>
        <v>289.61</v>
      </c>
    </row>
    <row r="58" spans="1:12" s="2" customFormat="1" ht="12.75">
      <c r="A58" s="1">
        <f t="shared" si="5"/>
        <v>57</v>
      </c>
      <c r="B58" s="2" t="s">
        <v>103</v>
      </c>
      <c r="C58" s="2">
        <v>1988</v>
      </c>
      <c r="D58" s="2" t="s">
        <v>11</v>
      </c>
      <c r="F58" s="13">
        <v>0</v>
      </c>
      <c r="G58" s="13">
        <v>96.83</v>
      </c>
      <c r="H58" s="13">
        <v>0</v>
      </c>
      <c r="I58" s="13">
        <v>99.87</v>
      </c>
      <c r="J58" s="13">
        <v>91.81</v>
      </c>
      <c r="K58" s="10">
        <f t="shared" si="3"/>
        <v>288.51</v>
      </c>
      <c r="L58" s="1">
        <f t="shared" si="4"/>
        <v>288.51</v>
      </c>
    </row>
    <row r="59" spans="1:12" s="2" customFormat="1" ht="12.75">
      <c r="A59" s="1">
        <f t="shared" si="5"/>
        <v>58</v>
      </c>
      <c r="B59" s="14" t="s">
        <v>227</v>
      </c>
      <c r="C59" s="14">
        <v>1976</v>
      </c>
      <c r="D59" s="14" t="s">
        <v>81</v>
      </c>
      <c r="E59" s="14"/>
      <c r="F59" s="15">
        <v>0</v>
      </c>
      <c r="G59" s="15">
        <v>0</v>
      </c>
      <c r="H59" s="15">
        <v>95.92</v>
      </c>
      <c r="I59" s="15">
        <v>94.66</v>
      </c>
      <c r="J59" s="15">
        <v>95.04</v>
      </c>
      <c r="K59" s="10">
        <f t="shared" si="3"/>
        <v>285.62</v>
      </c>
      <c r="L59" s="1">
        <f t="shared" si="4"/>
        <v>285.62</v>
      </c>
    </row>
    <row r="60" spans="1:12" s="2" customFormat="1" ht="12.75">
      <c r="A60" s="1">
        <f t="shared" si="5"/>
        <v>59</v>
      </c>
      <c r="B60" s="2" t="s">
        <v>104</v>
      </c>
      <c r="C60" s="2">
        <v>1998</v>
      </c>
      <c r="D60" s="2" t="s">
        <v>105</v>
      </c>
      <c r="F60" s="13">
        <v>0</v>
      </c>
      <c r="G60" s="13">
        <v>95.96</v>
      </c>
      <c r="H60" s="13">
        <v>95.84</v>
      </c>
      <c r="I60" s="13">
        <v>88.94</v>
      </c>
      <c r="J60" s="13">
        <v>0</v>
      </c>
      <c r="K60" s="10">
        <f t="shared" si="3"/>
        <v>280.74</v>
      </c>
      <c r="L60" s="1">
        <f t="shared" si="4"/>
        <v>280.74</v>
      </c>
    </row>
    <row r="61" spans="1:12" s="2" customFormat="1" ht="12.75">
      <c r="A61" s="1">
        <f t="shared" si="5"/>
        <v>60</v>
      </c>
      <c r="B61" s="2" t="s">
        <v>68</v>
      </c>
      <c r="C61" s="2">
        <v>1997</v>
      </c>
      <c r="D61" s="2" t="s">
        <v>177</v>
      </c>
      <c r="F61" s="13">
        <v>69.78</v>
      </c>
      <c r="G61" s="13">
        <v>62.47</v>
      </c>
      <c r="H61" s="13">
        <v>0</v>
      </c>
      <c r="I61" s="13">
        <v>69.88</v>
      </c>
      <c r="J61" s="13">
        <v>70.84</v>
      </c>
      <c r="K61" s="10">
        <f t="shared" si="3"/>
        <v>272.97</v>
      </c>
      <c r="L61" s="1">
        <f t="shared" si="4"/>
        <v>272.97</v>
      </c>
    </row>
    <row r="62" spans="1:12" s="2" customFormat="1" ht="12.75">
      <c r="A62" s="1">
        <f t="shared" si="5"/>
        <v>61</v>
      </c>
      <c r="B62" s="2" t="s">
        <v>116</v>
      </c>
      <c r="C62" s="2">
        <v>1980</v>
      </c>
      <c r="D62" s="2" t="s">
        <v>117</v>
      </c>
      <c r="F62" s="13">
        <v>0</v>
      </c>
      <c r="G62" s="13">
        <v>81.58</v>
      </c>
      <c r="H62" s="13">
        <v>89.82</v>
      </c>
      <c r="I62" s="13">
        <v>0</v>
      </c>
      <c r="J62" s="13">
        <v>92.54</v>
      </c>
      <c r="K62" s="10">
        <f t="shared" si="3"/>
        <v>263.94</v>
      </c>
      <c r="L62" s="1">
        <f t="shared" si="4"/>
        <v>263.94</v>
      </c>
    </row>
    <row r="63" spans="1:12" s="2" customFormat="1" ht="12.75">
      <c r="A63" s="1">
        <f t="shared" si="5"/>
        <v>62</v>
      </c>
      <c r="B63" s="2" t="s">
        <v>154</v>
      </c>
      <c r="C63" s="2">
        <v>1975</v>
      </c>
      <c r="D63" s="2" t="s">
        <v>20</v>
      </c>
      <c r="F63" s="13">
        <v>0</v>
      </c>
      <c r="G63" s="13">
        <v>0</v>
      </c>
      <c r="H63" s="13">
        <v>86.83</v>
      </c>
      <c r="I63" s="13">
        <v>86.74</v>
      </c>
      <c r="J63" s="13">
        <v>88.02</v>
      </c>
      <c r="K63" s="10">
        <f t="shared" si="3"/>
        <v>261.59</v>
      </c>
      <c r="L63" s="1">
        <f t="shared" si="4"/>
        <v>261.59</v>
      </c>
    </row>
    <row r="64" spans="1:12" s="2" customFormat="1" ht="12.75">
      <c r="A64" s="1">
        <f t="shared" si="5"/>
        <v>63</v>
      </c>
      <c r="B64" s="2" t="s">
        <v>155</v>
      </c>
      <c r="C64" s="2">
        <v>1969</v>
      </c>
      <c r="D64" s="2" t="s">
        <v>156</v>
      </c>
      <c r="F64" s="13">
        <v>0</v>
      </c>
      <c r="G64" s="13">
        <v>0</v>
      </c>
      <c r="H64" s="13">
        <v>81.24</v>
      </c>
      <c r="I64" s="13">
        <v>82.26</v>
      </c>
      <c r="J64" s="13">
        <v>86.21</v>
      </c>
      <c r="K64" s="10">
        <f t="shared" si="3"/>
        <v>249.70999999999998</v>
      </c>
      <c r="L64" s="1">
        <f t="shared" si="4"/>
        <v>249.70999999999998</v>
      </c>
    </row>
    <row r="65" spans="1:12" s="2" customFormat="1" ht="12.75">
      <c r="A65" s="1">
        <f t="shared" si="5"/>
        <v>64</v>
      </c>
      <c r="B65" s="2" t="s">
        <v>77</v>
      </c>
      <c r="C65" s="2">
        <v>1985</v>
      </c>
      <c r="D65" s="2" t="s">
        <v>78</v>
      </c>
      <c r="F65" s="13">
        <v>0</v>
      </c>
      <c r="G65" s="13">
        <v>123.1</v>
      </c>
      <c r="H65" s="13">
        <v>123.79</v>
      </c>
      <c r="I65" s="13">
        <v>0</v>
      </c>
      <c r="J65" s="13">
        <v>0</v>
      </c>
      <c r="K65" s="10">
        <f t="shared" si="3"/>
        <v>246.89</v>
      </c>
      <c r="L65" s="1">
        <f t="shared" si="4"/>
        <v>246.89</v>
      </c>
    </row>
    <row r="66" spans="1:12" s="2" customFormat="1" ht="12.75">
      <c r="A66" s="1">
        <f t="shared" si="5"/>
        <v>65</v>
      </c>
      <c r="B66" s="2" t="s">
        <v>82</v>
      </c>
      <c r="C66" s="2">
        <v>1991</v>
      </c>
      <c r="D66" s="2" t="s">
        <v>20</v>
      </c>
      <c r="F66" s="13">
        <v>0</v>
      </c>
      <c r="G66" s="13">
        <v>117.32</v>
      </c>
      <c r="H66" s="13">
        <v>120</v>
      </c>
      <c r="I66" s="13">
        <v>0</v>
      </c>
      <c r="J66" s="13">
        <v>0</v>
      </c>
      <c r="K66" s="10">
        <f aca="true" t="shared" si="6" ref="K66:K97">SUM(F66:J66)</f>
        <v>237.32</v>
      </c>
      <c r="L66" s="1">
        <f aca="true" t="shared" si="7" ref="L66:L97">IF(MIN(F66:J66)&gt;0,K66-MIN(F66:J66),K66)</f>
        <v>237.32</v>
      </c>
    </row>
    <row r="67" spans="1:12" ht="12.75">
      <c r="A67" s="1">
        <f aca="true" t="shared" si="8" ref="A67:A98">A66+1</f>
        <v>66</v>
      </c>
      <c r="B67" s="2" t="s">
        <v>119</v>
      </c>
      <c r="C67" s="2">
        <v>1971</v>
      </c>
      <c r="D67" s="2" t="s">
        <v>51</v>
      </c>
      <c r="E67" s="2"/>
      <c r="F67" s="13">
        <v>0</v>
      </c>
      <c r="G67" s="13">
        <v>78.51</v>
      </c>
      <c r="H67" s="15">
        <v>77.81</v>
      </c>
      <c r="I67" s="13">
        <v>77.62</v>
      </c>
      <c r="J67" s="13">
        <v>0</v>
      </c>
      <c r="K67" s="10">
        <f t="shared" si="6"/>
        <v>233.94</v>
      </c>
      <c r="L67" s="1">
        <f t="shared" si="7"/>
        <v>233.94</v>
      </c>
    </row>
    <row r="68" spans="1:12" ht="12.75">
      <c r="A68" s="1">
        <f t="shared" si="8"/>
        <v>67</v>
      </c>
      <c r="B68" s="2" t="s">
        <v>41</v>
      </c>
      <c r="C68" s="2">
        <v>1980</v>
      </c>
      <c r="D68" s="2" t="s">
        <v>11</v>
      </c>
      <c r="E68" s="2"/>
      <c r="F68" s="13">
        <v>125.15</v>
      </c>
      <c r="G68" s="13">
        <v>107.92</v>
      </c>
      <c r="H68" s="13">
        <v>0</v>
      </c>
      <c r="I68" s="13">
        <v>0</v>
      </c>
      <c r="J68" s="13">
        <v>0</v>
      </c>
      <c r="K68" s="10">
        <f t="shared" si="6"/>
        <v>233.07</v>
      </c>
      <c r="L68" s="1">
        <f t="shared" si="7"/>
        <v>233.07</v>
      </c>
    </row>
    <row r="69" spans="1:12" s="2" customFormat="1" ht="12.75">
      <c r="A69" s="1">
        <f t="shared" si="8"/>
        <v>68</v>
      </c>
      <c r="B69" s="2" t="s">
        <v>133</v>
      </c>
      <c r="C69" s="2">
        <v>1977</v>
      </c>
      <c r="D69" s="2" t="s">
        <v>11</v>
      </c>
      <c r="F69" s="13">
        <v>0</v>
      </c>
      <c r="G69" s="15">
        <v>115.36</v>
      </c>
      <c r="H69" s="13">
        <v>0</v>
      </c>
      <c r="I69" s="13">
        <v>0</v>
      </c>
      <c r="J69" s="13">
        <v>109.05</v>
      </c>
      <c r="K69" s="10">
        <f t="shared" si="6"/>
        <v>224.41</v>
      </c>
      <c r="L69" s="1">
        <f t="shared" si="7"/>
        <v>224.41</v>
      </c>
    </row>
    <row r="70" spans="1:12" s="2" customFormat="1" ht="12.75">
      <c r="A70" s="1">
        <f t="shared" si="8"/>
        <v>69</v>
      </c>
      <c r="B70" s="2" t="s">
        <v>125</v>
      </c>
      <c r="C70" s="2">
        <v>1944</v>
      </c>
      <c r="D70" s="2" t="s">
        <v>126</v>
      </c>
      <c r="F70" s="13">
        <v>0</v>
      </c>
      <c r="G70" s="13">
        <v>64.42</v>
      </c>
      <c r="H70" s="13">
        <v>83.74</v>
      </c>
      <c r="I70" s="13">
        <v>0</v>
      </c>
      <c r="J70" s="13">
        <v>76.24</v>
      </c>
      <c r="K70" s="10">
        <f t="shared" si="6"/>
        <v>224.39999999999998</v>
      </c>
      <c r="L70" s="1">
        <f t="shared" si="7"/>
        <v>224.39999999999998</v>
      </c>
    </row>
    <row r="71" spans="1:12" s="2" customFormat="1" ht="12.75">
      <c r="A71" s="1">
        <f t="shared" si="8"/>
        <v>70</v>
      </c>
      <c r="B71" s="2" t="s">
        <v>171</v>
      </c>
      <c r="C71" s="2">
        <v>1963</v>
      </c>
      <c r="D71" s="2" t="s">
        <v>11</v>
      </c>
      <c r="F71" s="13">
        <v>0</v>
      </c>
      <c r="G71" s="13">
        <v>0</v>
      </c>
      <c r="H71" s="13">
        <v>0</v>
      </c>
      <c r="I71" s="13">
        <v>111.89</v>
      </c>
      <c r="J71" s="13">
        <v>107.77</v>
      </c>
      <c r="K71" s="10">
        <f t="shared" si="6"/>
        <v>219.66</v>
      </c>
      <c r="L71" s="1">
        <f t="shared" si="7"/>
        <v>219.66</v>
      </c>
    </row>
    <row r="72" spans="1:12" ht="12.75">
      <c r="A72" s="1">
        <f t="shared" si="8"/>
        <v>71</v>
      </c>
      <c r="B72" s="2" t="s">
        <v>187</v>
      </c>
      <c r="C72" s="2">
        <v>2003</v>
      </c>
      <c r="D72" s="2" t="s">
        <v>143</v>
      </c>
      <c r="E72" s="2"/>
      <c r="F72" s="13">
        <v>0</v>
      </c>
      <c r="G72" s="13">
        <v>0</v>
      </c>
      <c r="H72" s="13">
        <v>73.08</v>
      </c>
      <c r="I72" s="13">
        <v>68.74</v>
      </c>
      <c r="J72" s="13">
        <v>76.14</v>
      </c>
      <c r="K72" s="10">
        <f t="shared" si="6"/>
        <v>217.95999999999998</v>
      </c>
      <c r="L72" s="1">
        <f t="shared" si="7"/>
        <v>217.95999999999998</v>
      </c>
    </row>
    <row r="73" spans="1:12" s="2" customFormat="1" ht="12.75">
      <c r="A73" s="1">
        <f t="shared" si="8"/>
        <v>72</v>
      </c>
      <c r="B73" s="2" t="s">
        <v>136</v>
      </c>
      <c r="C73" s="2">
        <v>1981</v>
      </c>
      <c r="D73" s="2" t="s">
        <v>19</v>
      </c>
      <c r="F73" s="13">
        <v>0</v>
      </c>
      <c r="G73" s="15">
        <v>107.95</v>
      </c>
      <c r="H73" s="13">
        <v>0</v>
      </c>
      <c r="I73" s="13">
        <v>108.17</v>
      </c>
      <c r="J73" s="13">
        <v>0</v>
      </c>
      <c r="K73" s="10">
        <f t="shared" si="6"/>
        <v>216.12</v>
      </c>
      <c r="L73" s="1">
        <f t="shared" si="7"/>
        <v>216.12</v>
      </c>
    </row>
    <row r="74" spans="1:12" s="4" customFormat="1" ht="12.75">
      <c r="A74" s="1">
        <f t="shared" si="8"/>
        <v>73</v>
      </c>
      <c r="B74" s="2" t="s">
        <v>90</v>
      </c>
      <c r="C74" s="2">
        <v>1978</v>
      </c>
      <c r="D74" s="2" t="s">
        <v>91</v>
      </c>
      <c r="E74" s="2"/>
      <c r="F74" s="13">
        <v>0</v>
      </c>
      <c r="G74" s="13">
        <v>111.78</v>
      </c>
      <c r="H74" s="13">
        <v>103.45</v>
      </c>
      <c r="I74" s="13">
        <v>0</v>
      </c>
      <c r="J74" s="13">
        <v>0</v>
      </c>
      <c r="K74" s="10">
        <f t="shared" si="6"/>
        <v>215.23000000000002</v>
      </c>
      <c r="L74" s="1">
        <f t="shared" si="7"/>
        <v>215.23000000000002</v>
      </c>
    </row>
    <row r="75" spans="1:12" s="2" customFormat="1" ht="12.75">
      <c r="A75" s="1">
        <f t="shared" si="8"/>
        <v>74</v>
      </c>
      <c r="B75" s="14" t="s">
        <v>228</v>
      </c>
      <c r="C75" s="14">
        <v>1994</v>
      </c>
      <c r="D75" s="14" t="s">
        <v>229</v>
      </c>
      <c r="E75" s="14"/>
      <c r="F75" s="15">
        <v>0</v>
      </c>
      <c r="G75" s="15">
        <v>110.6</v>
      </c>
      <c r="H75" s="15">
        <v>104.43</v>
      </c>
      <c r="I75" s="15">
        <v>0</v>
      </c>
      <c r="J75" s="15">
        <v>0</v>
      </c>
      <c r="K75" s="10">
        <f t="shared" si="6"/>
        <v>215.03</v>
      </c>
      <c r="L75" s="1">
        <f t="shared" si="7"/>
        <v>215.03</v>
      </c>
    </row>
    <row r="76" spans="1:12" s="2" customFormat="1" ht="12.75">
      <c r="A76" s="1">
        <f t="shared" si="8"/>
        <v>75</v>
      </c>
      <c r="B76" s="2" t="s">
        <v>97</v>
      </c>
      <c r="C76" s="2">
        <v>1981</v>
      </c>
      <c r="D76" s="2" t="s">
        <v>20</v>
      </c>
      <c r="F76" s="13">
        <v>0</v>
      </c>
      <c r="G76" s="13">
        <v>104.62</v>
      </c>
      <c r="H76" s="13">
        <v>93.44</v>
      </c>
      <c r="I76" s="13">
        <v>0</v>
      </c>
      <c r="J76" s="13">
        <v>0</v>
      </c>
      <c r="K76" s="10">
        <f t="shared" si="6"/>
        <v>198.06</v>
      </c>
      <c r="L76" s="1">
        <f t="shared" si="7"/>
        <v>198.06</v>
      </c>
    </row>
    <row r="77" spans="1:12" s="2" customFormat="1" ht="12.75">
      <c r="A77" s="1">
        <f t="shared" si="8"/>
        <v>76</v>
      </c>
      <c r="B77" s="2" t="s">
        <v>159</v>
      </c>
      <c r="C77" s="2">
        <v>1932</v>
      </c>
      <c r="D77" s="2" t="s">
        <v>160</v>
      </c>
      <c r="F77" s="13">
        <v>0</v>
      </c>
      <c r="G77" s="13">
        <v>0</v>
      </c>
      <c r="H77" s="13">
        <v>70.57</v>
      </c>
      <c r="I77" s="15">
        <v>70.41</v>
      </c>
      <c r="J77" s="13">
        <v>54.85</v>
      </c>
      <c r="K77" s="10">
        <f t="shared" si="6"/>
        <v>195.82999999999998</v>
      </c>
      <c r="L77" s="1">
        <f t="shared" si="7"/>
        <v>195.82999999999998</v>
      </c>
    </row>
    <row r="78" spans="1:12" s="2" customFormat="1" ht="12.75">
      <c r="A78" s="1">
        <f t="shared" si="8"/>
        <v>77</v>
      </c>
      <c r="B78" s="2" t="s">
        <v>27</v>
      </c>
      <c r="C78" s="2">
        <v>1998</v>
      </c>
      <c r="D78" s="2" t="s">
        <v>10</v>
      </c>
      <c r="F78" s="13">
        <v>100</v>
      </c>
      <c r="G78" s="13">
        <v>89.63</v>
      </c>
      <c r="H78" s="13">
        <v>0</v>
      </c>
      <c r="I78" s="13">
        <v>0</v>
      </c>
      <c r="J78" s="13">
        <v>0</v>
      </c>
      <c r="K78" s="10">
        <f t="shared" si="6"/>
        <v>189.63</v>
      </c>
      <c r="L78" s="1">
        <f t="shared" si="7"/>
        <v>189.63</v>
      </c>
    </row>
    <row r="79" spans="1:12" ht="12.75">
      <c r="A79" s="1">
        <f t="shared" si="8"/>
        <v>78</v>
      </c>
      <c r="B79" s="2" t="s">
        <v>112</v>
      </c>
      <c r="C79" s="2">
        <v>1989</v>
      </c>
      <c r="D79" s="2" t="s">
        <v>19</v>
      </c>
      <c r="E79" s="2"/>
      <c r="F79" s="13">
        <v>0</v>
      </c>
      <c r="G79" s="13">
        <v>91.07</v>
      </c>
      <c r="H79" s="13">
        <v>90.94</v>
      </c>
      <c r="I79" s="13">
        <v>0</v>
      </c>
      <c r="J79" s="13">
        <v>0</v>
      </c>
      <c r="K79" s="10">
        <f t="shared" si="6"/>
        <v>182.01</v>
      </c>
      <c r="L79" s="1">
        <f t="shared" si="7"/>
        <v>182.01</v>
      </c>
    </row>
    <row r="80" spans="1:12" s="2" customFormat="1" ht="12.75">
      <c r="A80" s="1">
        <f t="shared" si="8"/>
        <v>79</v>
      </c>
      <c r="B80" s="2" t="s">
        <v>174</v>
      </c>
      <c r="C80" s="2">
        <v>1996</v>
      </c>
      <c r="D80" s="2" t="s">
        <v>143</v>
      </c>
      <c r="F80" s="13">
        <v>0</v>
      </c>
      <c r="G80" s="13">
        <v>0</v>
      </c>
      <c r="H80" s="13">
        <v>0</v>
      </c>
      <c r="I80" s="13">
        <v>90.72</v>
      </c>
      <c r="J80" s="13">
        <v>91.16</v>
      </c>
      <c r="K80" s="10">
        <f t="shared" si="6"/>
        <v>181.88</v>
      </c>
      <c r="L80" s="1">
        <f t="shared" si="7"/>
        <v>181.88</v>
      </c>
    </row>
    <row r="81" spans="1:12" s="2" customFormat="1" ht="12.75">
      <c r="A81" s="1">
        <f t="shared" si="8"/>
        <v>80</v>
      </c>
      <c r="B81" s="2" t="s">
        <v>128</v>
      </c>
      <c r="C81" s="2">
        <v>1955</v>
      </c>
      <c r="D81" s="2" t="s">
        <v>19</v>
      </c>
      <c r="F81" s="13">
        <v>0</v>
      </c>
      <c r="G81" s="13">
        <v>57.26</v>
      </c>
      <c r="H81" s="13">
        <v>61.49</v>
      </c>
      <c r="I81" s="13">
        <v>0</v>
      </c>
      <c r="J81" s="13">
        <v>60.62</v>
      </c>
      <c r="K81" s="10">
        <f t="shared" si="6"/>
        <v>179.37</v>
      </c>
      <c r="L81" s="1">
        <f t="shared" si="7"/>
        <v>179.37</v>
      </c>
    </row>
    <row r="82" spans="1:12" s="2" customFormat="1" ht="12.75">
      <c r="A82" s="1">
        <f t="shared" si="8"/>
        <v>81</v>
      </c>
      <c r="B82" s="2" t="s">
        <v>114</v>
      </c>
      <c r="C82" s="2">
        <v>1979</v>
      </c>
      <c r="D82" s="2" t="s">
        <v>115</v>
      </c>
      <c r="F82" s="13">
        <v>0</v>
      </c>
      <c r="G82" s="13">
        <v>86.71</v>
      </c>
      <c r="H82" s="13">
        <v>91.15</v>
      </c>
      <c r="I82" s="13">
        <v>0</v>
      </c>
      <c r="J82" s="13">
        <v>0</v>
      </c>
      <c r="K82" s="10">
        <f t="shared" si="6"/>
        <v>177.86</v>
      </c>
      <c r="L82" s="1">
        <f t="shared" si="7"/>
        <v>177.86</v>
      </c>
    </row>
    <row r="83" spans="1:12" s="2" customFormat="1" ht="12.75">
      <c r="A83" s="1">
        <f t="shared" si="8"/>
        <v>82</v>
      </c>
      <c r="B83" s="2" t="s">
        <v>157</v>
      </c>
      <c r="C83" s="2">
        <v>1970</v>
      </c>
      <c r="D83" s="2" t="s">
        <v>20</v>
      </c>
      <c r="F83" s="13">
        <v>0</v>
      </c>
      <c r="G83" s="13">
        <v>0</v>
      </c>
      <c r="H83" s="13">
        <v>81.09</v>
      </c>
      <c r="I83" s="13">
        <v>0</v>
      </c>
      <c r="J83" s="13">
        <v>86.1</v>
      </c>
      <c r="K83" s="10">
        <f t="shared" si="6"/>
        <v>167.19</v>
      </c>
      <c r="L83" s="1">
        <f t="shared" si="7"/>
        <v>167.19</v>
      </c>
    </row>
    <row r="84" spans="1:12" s="2" customFormat="1" ht="12.75">
      <c r="A84" s="1">
        <f t="shared" si="8"/>
        <v>83</v>
      </c>
      <c r="B84" s="2" t="s">
        <v>120</v>
      </c>
      <c r="C84" s="2">
        <v>1964</v>
      </c>
      <c r="D84" s="2" t="s">
        <v>20</v>
      </c>
      <c r="F84" s="13">
        <v>0</v>
      </c>
      <c r="G84" s="13">
        <v>78.4</v>
      </c>
      <c r="H84" s="13">
        <v>79.71</v>
      </c>
      <c r="I84" s="13">
        <v>0</v>
      </c>
      <c r="J84" s="13">
        <v>0</v>
      </c>
      <c r="K84" s="10">
        <f t="shared" si="6"/>
        <v>158.11</v>
      </c>
      <c r="L84" s="1">
        <f t="shared" si="7"/>
        <v>158.11</v>
      </c>
    </row>
    <row r="85" spans="1:12" ht="12.75">
      <c r="A85" s="1">
        <f t="shared" si="8"/>
        <v>84</v>
      </c>
      <c r="B85" s="2" t="s">
        <v>161</v>
      </c>
      <c r="C85" s="2">
        <v>1986</v>
      </c>
      <c r="D85" s="2" t="s">
        <v>162</v>
      </c>
      <c r="E85" s="2"/>
      <c r="F85" s="13">
        <v>0</v>
      </c>
      <c r="G85" s="13">
        <v>0</v>
      </c>
      <c r="H85" s="13">
        <v>54.46</v>
      </c>
      <c r="I85" s="13">
        <v>0</v>
      </c>
      <c r="J85" s="13">
        <v>84.76</v>
      </c>
      <c r="K85" s="10">
        <f t="shared" si="6"/>
        <v>139.22</v>
      </c>
      <c r="L85" s="1">
        <f t="shared" si="7"/>
        <v>139.22</v>
      </c>
    </row>
    <row r="86" spans="1:12" s="2" customFormat="1" ht="12.75">
      <c r="A86" s="1">
        <f t="shared" si="8"/>
        <v>85</v>
      </c>
      <c r="B86" s="2" t="s">
        <v>176</v>
      </c>
      <c r="C86" s="2">
        <v>1976</v>
      </c>
      <c r="D86" s="2" t="s">
        <v>177</v>
      </c>
      <c r="F86" s="13">
        <v>0</v>
      </c>
      <c r="G86" s="13">
        <v>0</v>
      </c>
      <c r="H86" s="13">
        <v>0</v>
      </c>
      <c r="I86" s="13">
        <v>66.79</v>
      </c>
      <c r="J86" s="13">
        <v>67.2</v>
      </c>
      <c r="K86" s="10">
        <f t="shared" si="6"/>
        <v>133.99</v>
      </c>
      <c r="L86" s="1">
        <f t="shared" si="7"/>
        <v>133.99</v>
      </c>
    </row>
    <row r="87" spans="1:12" s="2" customFormat="1" ht="12.75">
      <c r="A87" s="1">
        <f t="shared" si="8"/>
        <v>86</v>
      </c>
      <c r="B87" s="2" t="s">
        <v>16</v>
      </c>
      <c r="C87" s="2">
        <v>1988</v>
      </c>
      <c r="D87" s="2" t="s">
        <v>17</v>
      </c>
      <c r="F87" s="13">
        <v>123.42</v>
      </c>
      <c r="G87" s="13">
        <v>0</v>
      </c>
      <c r="H87" s="13">
        <v>0</v>
      </c>
      <c r="I87" s="13">
        <v>0</v>
      </c>
      <c r="J87" s="13">
        <v>0</v>
      </c>
      <c r="K87" s="10">
        <f t="shared" si="6"/>
        <v>123.42</v>
      </c>
      <c r="L87" s="1">
        <f t="shared" si="7"/>
        <v>123.42</v>
      </c>
    </row>
    <row r="88" spans="1:12" s="2" customFormat="1" ht="12.75">
      <c r="A88" s="1">
        <f t="shared" si="8"/>
        <v>87</v>
      </c>
      <c r="B88" s="2" t="s">
        <v>127</v>
      </c>
      <c r="C88" s="2">
        <v>1976</v>
      </c>
      <c r="D88" s="2" t="s">
        <v>19</v>
      </c>
      <c r="F88" s="13">
        <v>0</v>
      </c>
      <c r="G88" s="13">
        <v>57.5</v>
      </c>
      <c r="H88" s="13">
        <v>62.77</v>
      </c>
      <c r="I88" s="13">
        <v>0</v>
      </c>
      <c r="J88" s="13">
        <v>0</v>
      </c>
      <c r="K88" s="10">
        <f t="shared" si="6"/>
        <v>120.27000000000001</v>
      </c>
      <c r="L88" s="1">
        <f t="shared" si="7"/>
        <v>120.27000000000001</v>
      </c>
    </row>
    <row r="89" spans="1:12" s="2" customFormat="1" ht="12.75">
      <c r="A89" s="1">
        <f t="shared" si="8"/>
        <v>88</v>
      </c>
      <c r="B89" s="2" t="s">
        <v>169</v>
      </c>
      <c r="C89" s="2">
        <v>1976</v>
      </c>
      <c r="D89" s="2" t="s">
        <v>170</v>
      </c>
      <c r="F89" s="13">
        <v>0</v>
      </c>
      <c r="G89" s="13">
        <v>0</v>
      </c>
      <c r="H89" s="13">
        <v>0</v>
      </c>
      <c r="I89" s="13">
        <v>0</v>
      </c>
      <c r="J89" s="13">
        <v>120</v>
      </c>
      <c r="K89" s="10">
        <f t="shared" si="6"/>
        <v>120</v>
      </c>
      <c r="L89" s="1">
        <f t="shared" si="7"/>
        <v>120</v>
      </c>
    </row>
    <row r="90" spans="1:12" s="2" customFormat="1" ht="12.75">
      <c r="A90" s="1">
        <f t="shared" si="8"/>
        <v>89</v>
      </c>
      <c r="B90" s="2" t="s">
        <v>147</v>
      </c>
      <c r="C90" s="2">
        <v>1974</v>
      </c>
      <c r="D90" s="2" t="s">
        <v>20</v>
      </c>
      <c r="F90" s="13">
        <v>0</v>
      </c>
      <c r="G90" s="13">
        <v>0</v>
      </c>
      <c r="H90" s="13">
        <v>119.77</v>
      </c>
      <c r="I90" s="13">
        <v>0</v>
      </c>
      <c r="J90" s="13">
        <v>0</v>
      </c>
      <c r="K90" s="10">
        <f t="shared" si="6"/>
        <v>119.77</v>
      </c>
      <c r="L90" s="1">
        <f t="shared" si="7"/>
        <v>119.77</v>
      </c>
    </row>
    <row r="91" spans="1:12" s="2" customFormat="1" ht="12.75">
      <c r="A91" s="1">
        <f t="shared" si="8"/>
        <v>90</v>
      </c>
      <c r="B91" s="2" t="s">
        <v>80</v>
      </c>
      <c r="C91" s="2">
        <v>1986</v>
      </c>
      <c r="D91" s="2" t="s">
        <v>81</v>
      </c>
      <c r="F91" s="13">
        <v>0</v>
      </c>
      <c r="G91" s="13">
        <v>117.74</v>
      </c>
      <c r="H91" s="13">
        <v>0</v>
      </c>
      <c r="I91" s="13">
        <v>0</v>
      </c>
      <c r="J91" s="13">
        <v>0</v>
      </c>
      <c r="K91" s="10">
        <f t="shared" si="6"/>
        <v>117.74</v>
      </c>
      <c r="L91" s="1">
        <f t="shared" si="7"/>
        <v>117.74</v>
      </c>
    </row>
    <row r="92" spans="1:12" s="2" customFormat="1" ht="12.75">
      <c r="A92" s="1">
        <f t="shared" si="8"/>
        <v>91</v>
      </c>
      <c r="B92" s="2" t="s">
        <v>55</v>
      </c>
      <c r="C92" s="2">
        <v>1988</v>
      </c>
      <c r="D92" s="2" t="s">
        <v>56</v>
      </c>
      <c r="F92" s="13">
        <v>116.24</v>
      </c>
      <c r="G92" s="13">
        <v>0</v>
      </c>
      <c r="H92" s="13">
        <v>0</v>
      </c>
      <c r="I92" s="13">
        <v>0</v>
      </c>
      <c r="J92" s="13">
        <v>0</v>
      </c>
      <c r="K92" s="10">
        <f t="shared" si="6"/>
        <v>116.24</v>
      </c>
      <c r="L92" s="1">
        <f t="shared" si="7"/>
        <v>116.24</v>
      </c>
    </row>
    <row r="93" spans="1:12" s="2" customFormat="1" ht="12.75">
      <c r="A93" s="1">
        <f t="shared" si="8"/>
        <v>92</v>
      </c>
      <c r="B93" s="2" t="s">
        <v>84</v>
      </c>
      <c r="C93" s="2">
        <v>1984</v>
      </c>
      <c r="D93" s="2" t="s">
        <v>85</v>
      </c>
      <c r="F93" s="13">
        <v>0</v>
      </c>
      <c r="G93" s="13">
        <v>113.48</v>
      </c>
      <c r="H93" s="13">
        <v>0</v>
      </c>
      <c r="I93" s="13">
        <v>0</v>
      </c>
      <c r="J93" s="13">
        <v>0</v>
      </c>
      <c r="K93" s="10">
        <f t="shared" si="6"/>
        <v>113.48</v>
      </c>
      <c r="L93" s="1">
        <f t="shared" si="7"/>
        <v>113.48</v>
      </c>
    </row>
    <row r="94" spans="1:12" s="2" customFormat="1" ht="12.75">
      <c r="A94" s="1">
        <f t="shared" si="8"/>
        <v>93</v>
      </c>
      <c r="B94" s="2" t="s">
        <v>58</v>
      </c>
      <c r="C94" s="2">
        <v>1988</v>
      </c>
      <c r="D94" s="2" t="s">
        <v>59</v>
      </c>
      <c r="F94" s="13">
        <v>113.41</v>
      </c>
      <c r="G94" s="13">
        <v>0</v>
      </c>
      <c r="H94" s="13">
        <v>0</v>
      </c>
      <c r="I94" s="13">
        <v>0</v>
      </c>
      <c r="J94" s="13">
        <v>0</v>
      </c>
      <c r="K94" s="10">
        <f t="shared" si="6"/>
        <v>113.41</v>
      </c>
      <c r="L94" s="1">
        <f t="shared" si="7"/>
        <v>113.41</v>
      </c>
    </row>
    <row r="95" spans="1:12" ht="12.75">
      <c r="A95" s="1">
        <f t="shared" si="8"/>
        <v>94</v>
      </c>
      <c r="B95" s="2" t="s">
        <v>88</v>
      </c>
      <c r="C95" s="2">
        <v>1971</v>
      </c>
      <c r="D95" s="2" t="s">
        <v>89</v>
      </c>
      <c r="E95" s="2"/>
      <c r="F95" s="13">
        <v>0</v>
      </c>
      <c r="G95" s="13">
        <v>112.23</v>
      </c>
      <c r="H95" s="13">
        <v>0</v>
      </c>
      <c r="I95" s="13">
        <v>0</v>
      </c>
      <c r="J95" s="13">
        <v>0</v>
      </c>
      <c r="K95" s="10">
        <f t="shared" si="6"/>
        <v>112.23</v>
      </c>
      <c r="L95" s="1">
        <f t="shared" si="7"/>
        <v>112.23</v>
      </c>
    </row>
    <row r="96" spans="1:12" s="2" customFormat="1" ht="12.75">
      <c r="A96" s="1">
        <f t="shared" si="8"/>
        <v>95</v>
      </c>
      <c r="B96" s="2" t="s">
        <v>149</v>
      </c>
      <c r="C96" s="2">
        <v>1963</v>
      </c>
      <c r="D96" s="2" t="s">
        <v>150</v>
      </c>
      <c r="F96" s="13">
        <v>0</v>
      </c>
      <c r="G96" s="13">
        <v>0</v>
      </c>
      <c r="H96" s="13">
        <v>111.28</v>
      </c>
      <c r="I96" s="13">
        <v>0</v>
      </c>
      <c r="J96" s="13">
        <v>0</v>
      </c>
      <c r="K96" s="10">
        <f t="shared" si="6"/>
        <v>111.28</v>
      </c>
      <c r="L96" s="1">
        <f t="shared" si="7"/>
        <v>111.28</v>
      </c>
    </row>
    <row r="97" spans="1:12" ht="12.75">
      <c r="A97" s="1">
        <f t="shared" si="8"/>
        <v>96</v>
      </c>
      <c r="B97" s="2" t="s">
        <v>60</v>
      </c>
      <c r="C97" s="2">
        <v>1966</v>
      </c>
      <c r="D97" s="2" t="s">
        <v>20</v>
      </c>
      <c r="E97" s="2"/>
      <c r="F97" s="13">
        <v>109.38</v>
      </c>
      <c r="G97" s="13">
        <v>0</v>
      </c>
      <c r="H97" s="13">
        <v>0</v>
      </c>
      <c r="I97" s="13">
        <v>0</v>
      </c>
      <c r="J97" s="13">
        <v>0</v>
      </c>
      <c r="K97" s="10">
        <f t="shared" si="6"/>
        <v>109.38</v>
      </c>
      <c r="L97" s="1">
        <f t="shared" si="7"/>
        <v>109.38</v>
      </c>
    </row>
    <row r="98" spans="1:12" ht="12.75">
      <c r="A98" s="1">
        <f t="shared" si="8"/>
        <v>97</v>
      </c>
      <c r="B98" s="14" t="s">
        <v>230</v>
      </c>
      <c r="C98" s="14">
        <v>1962</v>
      </c>
      <c r="D98" s="14" t="s">
        <v>135</v>
      </c>
      <c r="E98" s="14"/>
      <c r="F98" s="15">
        <v>0</v>
      </c>
      <c r="G98" s="15">
        <v>0</v>
      </c>
      <c r="H98" s="15">
        <v>0</v>
      </c>
      <c r="I98" s="15">
        <v>0</v>
      </c>
      <c r="J98" s="15">
        <v>109.34</v>
      </c>
      <c r="K98" s="10">
        <f aca="true" t="shared" si="9" ref="K98:K125">SUM(F98:J98)</f>
        <v>109.34</v>
      </c>
      <c r="L98" s="1">
        <f aca="true" t="shared" si="10" ref="L98:L125">IF(MIN(F98:J98)&gt;0,K98-MIN(F98:J98),K98)</f>
        <v>109.34</v>
      </c>
    </row>
    <row r="99" spans="1:12" s="2" customFormat="1" ht="12.75">
      <c r="A99" s="1">
        <f aca="true" t="shared" si="11" ref="A99:A125">A98+1</f>
        <v>98</v>
      </c>
      <c r="B99" s="2" t="s">
        <v>151</v>
      </c>
      <c r="C99" s="2">
        <v>1986</v>
      </c>
      <c r="D99" s="2" t="s">
        <v>20</v>
      </c>
      <c r="F99" s="13">
        <v>0</v>
      </c>
      <c r="G99" s="13">
        <v>0</v>
      </c>
      <c r="H99" s="13">
        <v>107.07</v>
      </c>
      <c r="I99" s="13">
        <v>0</v>
      </c>
      <c r="J99" s="13">
        <v>0</v>
      </c>
      <c r="K99" s="10">
        <f t="shared" si="9"/>
        <v>107.07</v>
      </c>
      <c r="L99" s="1">
        <f t="shared" si="10"/>
        <v>107.07</v>
      </c>
    </row>
    <row r="100" spans="1:12" s="2" customFormat="1" ht="12.75">
      <c r="A100" s="1">
        <f t="shared" si="11"/>
        <v>99</v>
      </c>
      <c r="B100" s="2" t="s">
        <v>95</v>
      </c>
      <c r="C100" s="2">
        <v>1980</v>
      </c>
      <c r="D100" s="2" t="s">
        <v>51</v>
      </c>
      <c r="F100" s="13">
        <v>0</v>
      </c>
      <c r="G100" s="13">
        <v>106.32</v>
      </c>
      <c r="H100" s="13">
        <v>0</v>
      </c>
      <c r="I100" s="13">
        <v>0</v>
      </c>
      <c r="J100" s="13">
        <v>0</v>
      </c>
      <c r="K100" s="10">
        <f t="shared" si="9"/>
        <v>106.32</v>
      </c>
      <c r="L100" s="1">
        <f t="shared" si="10"/>
        <v>106.32</v>
      </c>
    </row>
    <row r="101" spans="1:12" s="2" customFormat="1" ht="12.75">
      <c r="A101" s="1">
        <f t="shared" si="11"/>
        <v>100</v>
      </c>
      <c r="B101" s="2" t="s">
        <v>96</v>
      </c>
      <c r="C101" s="2">
        <v>1987</v>
      </c>
      <c r="D101" s="2" t="s">
        <v>20</v>
      </c>
      <c r="F101" s="13">
        <v>0</v>
      </c>
      <c r="G101" s="13">
        <v>106.22</v>
      </c>
      <c r="H101" s="13">
        <v>0</v>
      </c>
      <c r="I101" s="13">
        <v>0</v>
      </c>
      <c r="J101" s="13">
        <v>0</v>
      </c>
      <c r="K101" s="10">
        <f t="shared" si="9"/>
        <v>106.22</v>
      </c>
      <c r="L101" s="1">
        <f t="shared" si="10"/>
        <v>106.22</v>
      </c>
    </row>
    <row r="102" spans="1:12" s="2" customFormat="1" ht="12.75">
      <c r="A102" s="1">
        <f t="shared" si="11"/>
        <v>101</v>
      </c>
      <c r="B102" s="14" t="s">
        <v>231</v>
      </c>
      <c r="C102" s="14">
        <v>1969</v>
      </c>
      <c r="D102" s="14" t="s">
        <v>137</v>
      </c>
      <c r="E102" s="14"/>
      <c r="F102" s="15">
        <v>0</v>
      </c>
      <c r="G102" s="15">
        <v>104.68</v>
      </c>
      <c r="H102" s="15">
        <v>0</v>
      </c>
      <c r="I102" s="15">
        <v>0</v>
      </c>
      <c r="J102" s="15">
        <v>0</v>
      </c>
      <c r="K102" s="10">
        <f t="shared" si="9"/>
        <v>104.68</v>
      </c>
      <c r="L102" s="1">
        <f t="shared" si="10"/>
        <v>104.68</v>
      </c>
    </row>
    <row r="103" spans="1:12" s="2" customFormat="1" ht="12.75">
      <c r="A103" s="1">
        <f t="shared" si="11"/>
        <v>102</v>
      </c>
      <c r="B103" s="14" t="s">
        <v>232</v>
      </c>
      <c r="C103" s="14">
        <v>1933</v>
      </c>
      <c r="D103" s="14" t="s">
        <v>11</v>
      </c>
      <c r="E103" s="14"/>
      <c r="F103" s="15">
        <v>0</v>
      </c>
      <c r="G103" s="15">
        <v>52.83</v>
      </c>
      <c r="H103" s="15">
        <v>51.07</v>
      </c>
      <c r="I103" s="15">
        <v>0</v>
      </c>
      <c r="J103" s="15">
        <v>0</v>
      </c>
      <c r="K103" s="10">
        <f t="shared" si="9"/>
        <v>103.9</v>
      </c>
      <c r="L103" s="1">
        <f t="shared" si="10"/>
        <v>103.9</v>
      </c>
    </row>
    <row r="104" spans="1:12" s="2" customFormat="1" ht="12.75">
      <c r="A104" s="1">
        <f t="shared" si="11"/>
        <v>103</v>
      </c>
      <c r="B104" s="2" t="s">
        <v>192</v>
      </c>
      <c r="C104" s="2">
        <v>1975</v>
      </c>
      <c r="D104" s="2" t="s">
        <v>20</v>
      </c>
      <c r="F104" s="13">
        <v>0</v>
      </c>
      <c r="G104" s="13">
        <v>0</v>
      </c>
      <c r="H104" s="13">
        <v>0</v>
      </c>
      <c r="I104" s="13">
        <v>102.86</v>
      </c>
      <c r="J104" s="13">
        <v>0</v>
      </c>
      <c r="K104" s="10">
        <f t="shared" si="9"/>
        <v>102.86</v>
      </c>
      <c r="L104" s="1">
        <f t="shared" si="10"/>
        <v>102.86</v>
      </c>
    </row>
    <row r="105" spans="1:12" s="2" customFormat="1" ht="12.75">
      <c r="A105" s="1">
        <f t="shared" si="11"/>
        <v>104</v>
      </c>
      <c r="B105" s="2" t="s">
        <v>172</v>
      </c>
      <c r="C105" s="2">
        <v>1982</v>
      </c>
      <c r="D105" s="2" t="s">
        <v>11</v>
      </c>
      <c r="F105" s="13">
        <v>0</v>
      </c>
      <c r="G105" s="13">
        <v>0</v>
      </c>
      <c r="H105" s="13">
        <v>0</v>
      </c>
      <c r="I105" s="13">
        <v>0</v>
      </c>
      <c r="J105" s="13">
        <v>101.94</v>
      </c>
      <c r="K105" s="10">
        <f t="shared" si="9"/>
        <v>101.94</v>
      </c>
      <c r="L105" s="1">
        <f t="shared" si="10"/>
        <v>101.94</v>
      </c>
    </row>
    <row r="106" spans="1:12" ht="12.75">
      <c r="A106" s="1">
        <f t="shared" si="11"/>
        <v>105</v>
      </c>
      <c r="B106" s="2" t="s">
        <v>179</v>
      </c>
      <c r="C106" s="2">
        <v>2003</v>
      </c>
      <c r="D106" s="2" t="s">
        <v>137</v>
      </c>
      <c r="E106" s="2"/>
      <c r="F106" s="13">
        <v>0</v>
      </c>
      <c r="G106" s="13">
        <v>0</v>
      </c>
      <c r="H106" s="13">
        <v>0</v>
      </c>
      <c r="I106" s="13">
        <v>45.88</v>
      </c>
      <c r="J106" s="13">
        <v>54.91</v>
      </c>
      <c r="K106" s="10">
        <f t="shared" si="9"/>
        <v>100.78999999999999</v>
      </c>
      <c r="L106" s="1">
        <f t="shared" si="10"/>
        <v>100.78999999999999</v>
      </c>
    </row>
    <row r="107" spans="1:12" s="2" customFormat="1" ht="12.75">
      <c r="A107" s="1">
        <f t="shared" si="11"/>
        <v>106</v>
      </c>
      <c r="B107" s="2" t="s">
        <v>193</v>
      </c>
      <c r="C107" s="2">
        <v>1993</v>
      </c>
      <c r="D107" s="2" t="s">
        <v>194</v>
      </c>
      <c r="F107" s="13">
        <v>0</v>
      </c>
      <c r="G107" s="13">
        <v>0</v>
      </c>
      <c r="H107" s="13">
        <v>0</v>
      </c>
      <c r="I107" s="13">
        <v>100.67</v>
      </c>
      <c r="J107" s="13">
        <v>0</v>
      </c>
      <c r="K107" s="10">
        <f t="shared" si="9"/>
        <v>100.67</v>
      </c>
      <c r="L107" s="1">
        <f t="shared" si="10"/>
        <v>100.67</v>
      </c>
    </row>
    <row r="108" spans="1:12" s="2" customFormat="1" ht="12.75">
      <c r="A108" s="1">
        <f t="shared" si="11"/>
        <v>107</v>
      </c>
      <c r="B108" s="2" t="s">
        <v>101</v>
      </c>
      <c r="C108" s="2">
        <v>1986</v>
      </c>
      <c r="D108" s="2" t="s">
        <v>20</v>
      </c>
      <c r="F108" s="13">
        <v>0</v>
      </c>
      <c r="G108" s="13">
        <v>98.84</v>
      </c>
      <c r="H108" s="13">
        <v>0</v>
      </c>
      <c r="I108" s="13">
        <v>0</v>
      </c>
      <c r="J108" s="13">
        <v>0</v>
      </c>
      <c r="K108" s="10">
        <f t="shared" si="9"/>
        <v>98.84</v>
      </c>
      <c r="L108" s="1">
        <f t="shared" si="10"/>
        <v>98.84</v>
      </c>
    </row>
    <row r="109" spans="1:12" ht="12.75">
      <c r="A109" s="1">
        <f t="shared" si="11"/>
        <v>108</v>
      </c>
      <c r="B109" s="2" t="s">
        <v>153</v>
      </c>
      <c r="C109" s="2">
        <v>1980</v>
      </c>
      <c r="D109" s="2" t="s">
        <v>20</v>
      </c>
      <c r="E109" s="2"/>
      <c r="F109" s="13">
        <v>0</v>
      </c>
      <c r="G109" s="13">
        <v>0</v>
      </c>
      <c r="H109" s="13">
        <v>96.23</v>
      </c>
      <c r="I109" s="13">
        <v>0</v>
      </c>
      <c r="J109" s="13">
        <v>0</v>
      </c>
      <c r="K109" s="10">
        <f t="shared" si="9"/>
        <v>96.23</v>
      </c>
      <c r="L109" s="1">
        <f t="shared" si="10"/>
        <v>96.23</v>
      </c>
    </row>
    <row r="110" spans="1:12" s="2" customFormat="1" ht="12.75">
      <c r="A110" s="1">
        <f t="shared" si="11"/>
        <v>109</v>
      </c>
      <c r="B110" s="2" t="s">
        <v>173</v>
      </c>
      <c r="C110" s="2">
        <v>1975</v>
      </c>
      <c r="D110" s="2" t="s">
        <v>38</v>
      </c>
      <c r="F110" s="13">
        <v>0</v>
      </c>
      <c r="G110" s="13">
        <v>0</v>
      </c>
      <c r="H110" s="13">
        <v>0</v>
      </c>
      <c r="I110" s="13">
        <v>0</v>
      </c>
      <c r="J110" s="13">
        <v>93.88</v>
      </c>
      <c r="K110" s="10">
        <f t="shared" si="9"/>
        <v>93.88</v>
      </c>
      <c r="L110" s="1">
        <f t="shared" si="10"/>
        <v>93.88</v>
      </c>
    </row>
    <row r="111" spans="1:12" s="2" customFormat="1" ht="12.75">
      <c r="A111" s="1">
        <f t="shared" si="11"/>
        <v>110</v>
      </c>
      <c r="B111" s="2" t="s">
        <v>195</v>
      </c>
      <c r="C111" s="2">
        <v>1986</v>
      </c>
      <c r="F111" s="13">
        <v>0</v>
      </c>
      <c r="G111" s="13">
        <v>0</v>
      </c>
      <c r="H111" s="13">
        <v>0</v>
      </c>
      <c r="I111" s="13">
        <v>93.72</v>
      </c>
      <c r="J111" s="13">
        <v>0</v>
      </c>
      <c r="K111" s="10">
        <f t="shared" si="9"/>
        <v>93.72</v>
      </c>
      <c r="L111" s="1">
        <f t="shared" si="10"/>
        <v>93.72</v>
      </c>
    </row>
    <row r="112" spans="1:12" ht="12.75">
      <c r="A112" s="1">
        <f t="shared" si="11"/>
        <v>111</v>
      </c>
      <c r="B112" s="2" t="s">
        <v>108</v>
      </c>
      <c r="C112" s="2">
        <v>1977</v>
      </c>
      <c r="D112" s="2" t="s">
        <v>109</v>
      </c>
      <c r="E112" s="2"/>
      <c r="F112" s="13">
        <v>0</v>
      </c>
      <c r="G112" s="13">
        <v>92.1</v>
      </c>
      <c r="H112" s="13">
        <v>0</v>
      </c>
      <c r="I112" s="13">
        <v>0</v>
      </c>
      <c r="J112" s="13">
        <v>0</v>
      </c>
      <c r="K112" s="10">
        <f t="shared" si="9"/>
        <v>92.1</v>
      </c>
      <c r="L112" s="1">
        <f t="shared" si="10"/>
        <v>92.1</v>
      </c>
    </row>
    <row r="113" spans="1:12" s="2" customFormat="1" ht="12.75">
      <c r="A113" s="1">
        <f t="shared" si="11"/>
        <v>112</v>
      </c>
      <c r="B113" s="14" t="s">
        <v>233</v>
      </c>
      <c r="C113" s="14">
        <v>1951</v>
      </c>
      <c r="D113" s="14" t="s">
        <v>20</v>
      </c>
      <c r="E113" s="14"/>
      <c r="F113" s="15">
        <v>90.46</v>
      </c>
      <c r="G113" s="15">
        <v>0</v>
      </c>
      <c r="H113" s="15">
        <v>0</v>
      </c>
      <c r="I113" s="15">
        <v>0</v>
      </c>
      <c r="J113" s="15">
        <v>0</v>
      </c>
      <c r="K113" s="10">
        <f t="shared" si="9"/>
        <v>90.46</v>
      </c>
      <c r="L113" s="1">
        <f t="shared" si="10"/>
        <v>90.46</v>
      </c>
    </row>
    <row r="114" spans="1:12" s="2" customFormat="1" ht="12.75">
      <c r="A114" s="1">
        <f t="shared" si="11"/>
        <v>113</v>
      </c>
      <c r="B114" s="2" t="s">
        <v>196</v>
      </c>
      <c r="C114" s="2">
        <v>1975</v>
      </c>
      <c r="F114" s="13">
        <v>0</v>
      </c>
      <c r="G114" s="13">
        <v>0</v>
      </c>
      <c r="H114" s="13">
        <v>0</v>
      </c>
      <c r="I114" s="13">
        <v>87.34</v>
      </c>
      <c r="J114" s="13">
        <v>0</v>
      </c>
      <c r="K114" s="10">
        <f t="shared" si="9"/>
        <v>87.34</v>
      </c>
      <c r="L114" s="1">
        <f t="shared" si="10"/>
        <v>87.34</v>
      </c>
    </row>
    <row r="115" spans="1:12" s="2" customFormat="1" ht="12.75">
      <c r="A115" s="1">
        <f t="shared" si="11"/>
        <v>114</v>
      </c>
      <c r="B115" s="2" t="s">
        <v>175</v>
      </c>
      <c r="C115" s="2">
        <v>1999</v>
      </c>
      <c r="D115" s="2" t="s">
        <v>137</v>
      </c>
      <c r="F115" s="13">
        <v>0</v>
      </c>
      <c r="G115" s="13">
        <v>0</v>
      </c>
      <c r="H115" s="13">
        <v>0</v>
      </c>
      <c r="I115" s="13">
        <v>0</v>
      </c>
      <c r="J115" s="13">
        <v>81.88</v>
      </c>
      <c r="K115" s="10">
        <f t="shared" si="9"/>
        <v>81.88</v>
      </c>
      <c r="L115" s="1">
        <f t="shared" si="10"/>
        <v>81.88</v>
      </c>
    </row>
    <row r="116" spans="1:12" s="2" customFormat="1" ht="12.75">
      <c r="A116" s="1">
        <f t="shared" si="11"/>
        <v>115</v>
      </c>
      <c r="B116" s="2" t="s">
        <v>197</v>
      </c>
      <c r="C116" s="2">
        <v>1998</v>
      </c>
      <c r="D116" s="2" t="s">
        <v>137</v>
      </c>
      <c r="F116" s="13">
        <v>0</v>
      </c>
      <c r="G116" s="13">
        <v>0</v>
      </c>
      <c r="H116" s="13">
        <v>0</v>
      </c>
      <c r="I116" s="13">
        <v>79.78</v>
      </c>
      <c r="J116" s="13">
        <v>0</v>
      </c>
      <c r="K116" s="10">
        <f t="shared" si="9"/>
        <v>79.78</v>
      </c>
      <c r="L116" s="1">
        <f t="shared" si="10"/>
        <v>79.78</v>
      </c>
    </row>
    <row r="117" spans="1:12" s="2" customFormat="1" ht="12.75">
      <c r="A117" s="1">
        <f t="shared" si="11"/>
        <v>116</v>
      </c>
      <c r="B117" s="2" t="s">
        <v>198</v>
      </c>
      <c r="C117" s="2">
        <v>1968</v>
      </c>
      <c r="F117" s="13">
        <v>0</v>
      </c>
      <c r="G117" s="13">
        <v>0</v>
      </c>
      <c r="H117" s="13">
        <v>0</v>
      </c>
      <c r="I117" s="13">
        <v>74.18</v>
      </c>
      <c r="J117" s="13">
        <v>0</v>
      </c>
      <c r="K117" s="10">
        <f t="shared" si="9"/>
        <v>74.18</v>
      </c>
      <c r="L117" s="1">
        <f t="shared" si="10"/>
        <v>74.18</v>
      </c>
    </row>
    <row r="118" spans="1:12" s="2" customFormat="1" ht="12.75">
      <c r="A118" s="1">
        <f t="shared" si="11"/>
        <v>117</v>
      </c>
      <c r="B118" s="2" t="s">
        <v>158</v>
      </c>
      <c r="C118" s="2">
        <v>1968</v>
      </c>
      <c r="D118" s="2" t="s">
        <v>11</v>
      </c>
      <c r="F118" s="13">
        <v>0</v>
      </c>
      <c r="G118" s="13">
        <v>0</v>
      </c>
      <c r="H118" s="13">
        <v>72.75</v>
      </c>
      <c r="I118" s="13">
        <v>0</v>
      </c>
      <c r="J118" s="13">
        <v>0</v>
      </c>
      <c r="K118" s="10">
        <f t="shared" si="9"/>
        <v>72.75</v>
      </c>
      <c r="L118" s="1">
        <f t="shared" si="10"/>
        <v>72.75</v>
      </c>
    </row>
    <row r="119" spans="1:12" s="2" customFormat="1" ht="12.75">
      <c r="A119" s="1">
        <f t="shared" si="11"/>
        <v>118</v>
      </c>
      <c r="B119" s="2" t="s">
        <v>121</v>
      </c>
      <c r="C119" s="2">
        <v>1987</v>
      </c>
      <c r="D119" s="2" t="s">
        <v>19</v>
      </c>
      <c r="F119" s="13">
        <v>0</v>
      </c>
      <c r="G119" s="13">
        <v>69.21</v>
      </c>
      <c r="H119" s="13">
        <v>0</v>
      </c>
      <c r="I119" s="13">
        <v>0</v>
      </c>
      <c r="J119" s="13">
        <v>0</v>
      </c>
      <c r="K119" s="10">
        <f t="shared" si="9"/>
        <v>69.21</v>
      </c>
      <c r="L119" s="1">
        <f t="shared" si="10"/>
        <v>69.21</v>
      </c>
    </row>
    <row r="120" spans="1:12" s="2" customFormat="1" ht="12.75">
      <c r="A120" s="1">
        <f t="shared" si="11"/>
        <v>119</v>
      </c>
      <c r="B120" s="2" t="s">
        <v>199</v>
      </c>
      <c r="C120" s="2">
        <v>2000</v>
      </c>
      <c r="D120" s="2" t="s">
        <v>200</v>
      </c>
      <c r="F120" s="13">
        <v>0</v>
      </c>
      <c r="G120" s="13">
        <v>0</v>
      </c>
      <c r="H120" s="13">
        <v>0</v>
      </c>
      <c r="I120" s="13">
        <v>68.02</v>
      </c>
      <c r="J120" s="13">
        <v>0</v>
      </c>
      <c r="K120" s="10">
        <f t="shared" si="9"/>
        <v>68.02</v>
      </c>
      <c r="L120" s="1">
        <f t="shared" si="10"/>
        <v>68.02</v>
      </c>
    </row>
    <row r="121" spans="1:12" s="5" customFormat="1" ht="12.75">
      <c r="A121" s="1">
        <f t="shared" si="11"/>
        <v>120</v>
      </c>
      <c r="B121" s="2" t="s">
        <v>69</v>
      </c>
      <c r="C121" s="2">
        <v>1953</v>
      </c>
      <c r="D121" s="2" t="s">
        <v>70</v>
      </c>
      <c r="E121" s="2"/>
      <c r="F121" s="13">
        <v>67.63</v>
      </c>
      <c r="G121" s="13">
        <v>0</v>
      </c>
      <c r="H121" s="13">
        <v>0</v>
      </c>
      <c r="I121" s="13">
        <v>0</v>
      </c>
      <c r="J121" s="13">
        <v>0</v>
      </c>
      <c r="K121" s="10">
        <f t="shared" si="9"/>
        <v>67.63</v>
      </c>
      <c r="L121" s="1">
        <f t="shared" si="10"/>
        <v>67.63</v>
      </c>
    </row>
    <row r="122" spans="1:12" s="2" customFormat="1" ht="12.75">
      <c r="A122" s="1">
        <f t="shared" si="11"/>
        <v>121</v>
      </c>
      <c r="B122" s="2" t="s">
        <v>123</v>
      </c>
      <c r="C122" s="2">
        <v>2000</v>
      </c>
      <c r="D122" s="2" t="s">
        <v>124</v>
      </c>
      <c r="F122" s="13">
        <v>0</v>
      </c>
      <c r="G122" s="13">
        <v>66.83</v>
      </c>
      <c r="H122" s="13">
        <v>0</v>
      </c>
      <c r="I122" s="13">
        <v>0</v>
      </c>
      <c r="J122" s="13">
        <v>0</v>
      </c>
      <c r="K122" s="10">
        <f t="shared" si="9"/>
        <v>66.83</v>
      </c>
      <c r="L122" s="1">
        <f t="shared" si="10"/>
        <v>66.83</v>
      </c>
    </row>
    <row r="123" spans="1:12" s="2" customFormat="1" ht="12.75">
      <c r="A123" s="1">
        <f t="shared" si="11"/>
        <v>122</v>
      </c>
      <c r="B123" s="2" t="s">
        <v>178</v>
      </c>
      <c r="C123" s="2">
        <v>2002</v>
      </c>
      <c r="D123" s="2" t="s">
        <v>137</v>
      </c>
      <c r="F123" s="13">
        <v>0</v>
      </c>
      <c r="G123" s="13">
        <v>0</v>
      </c>
      <c r="H123" s="13">
        <v>0</v>
      </c>
      <c r="I123" s="13">
        <v>0</v>
      </c>
      <c r="J123" s="13">
        <v>64.83</v>
      </c>
      <c r="K123" s="10">
        <f t="shared" si="9"/>
        <v>64.83</v>
      </c>
      <c r="L123" s="1">
        <f t="shared" si="10"/>
        <v>64.83</v>
      </c>
    </row>
    <row r="124" spans="1:12" s="2" customFormat="1" ht="12.75">
      <c r="A124" s="1">
        <f t="shared" si="11"/>
        <v>123</v>
      </c>
      <c r="B124" s="2" t="s">
        <v>201</v>
      </c>
      <c r="C124" s="2">
        <v>2002</v>
      </c>
      <c r="D124" s="2" t="s">
        <v>143</v>
      </c>
      <c r="F124" s="13">
        <v>0</v>
      </c>
      <c r="G124" s="13">
        <v>0</v>
      </c>
      <c r="H124" s="13">
        <v>0</v>
      </c>
      <c r="I124" s="13">
        <v>64.51</v>
      </c>
      <c r="J124" s="13">
        <v>0</v>
      </c>
      <c r="K124" s="10">
        <f t="shared" si="9"/>
        <v>64.51</v>
      </c>
      <c r="L124" s="1">
        <f t="shared" si="10"/>
        <v>64.51</v>
      </c>
    </row>
    <row r="125" spans="1:12" s="2" customFormat="1" ht="12.75">
      <c r="A125" s="1">
        <f t="shared" si="11"/>
        <v>124</v>
      </c>
      <c r="B125" s="2" t="s">
        <v>202</v>
      </c>
      <c r="C125" s="2">
        <v>2002</v>
      </c>
      <c r="D125" s="2" t="s">
        <v>137</v>
      </c>
      <c r="F125" s="13">
        <v>0</v>
      </c>
      <c r="G125" s="13">
        <v>0</v>
      </c>
      <c r="H125" s="13">
        <v>0</v>
      </c>
      <c r="I125" s="13">
        <v>47.36</v>
      </c>
      <c r="J125" s="13">
        <v>0</v>
      </c>
      <c r="K125" s="10">
        <f t="shared" si="9"/>
        <v>47.36</v>
      </c>
      <c r="L125" s="1">
        <f t="shared" si="10"/>
        <v>47.36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6.25390625" style="2" bestFit="1" customWidth="1"/>
    <col min="2" max="2" width="22.00390625" style="1" bestFit="1" customWidth="1"/>
    <col min="3" max="3" width="9.125" style="1" customWidth="1"/>
    <col min="4" max="4" width="18.00390625" style="1" bestFit="1" customWidth="1"/>
    <col min="5" max="10" width="6.625" style="1" bestFit="1" customWidth="1"/>
    <col min="11" max="11" width="11.375" style="1" customWidth="1"/>
    <col min="12" max="12" width="19.25390625" style="1" customWidth="1"/>
    <col min="13" max="16384" width="9.125" style="1" customWidth="1"/>
  </cols>
  <sheetData>
    <row r="1" spans="1:12" s="2" customFormat="1" ht="25.5">
      <c r="A1" s="4" t="s">
        <v>220</v>
      </c>
      <c r="B1" s="4" t="s">
        <v>0</v>
      </c>
      <c r="C1" s="4" t="s">
        <v>1</v>
      </c>
      <c r="D1" s="4" t="s">
        <v>2</v>
      </c>
      <c r="E1" s="4"/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8" t="s">
        <v>8</v>
      </c>
      <c r="L1" s="8" t="s">
        <v>52</v>
      </c>
    </row>
    <row r="2" spans="1:12" s="5" customFormat="1" ht="12.75">
      <c r="A2" s="5">
        <v>1</v>
      </c>
      <c r="B2" s="5" t="s">
        <v>42</v>
      </c>
      <c r="C2" s="5">
        <v>1981</v>
      </c>
      <c r="D2" s="5" t="s">
        <v>12</v>
      </c>
      <c r="F2" s="6">
        <v>130</v>
      </c>
      <c r="G2" s="6">
        <v>130</v>
      </c>
      <c r="H2" s="6">
        <v>130</v>
      </c>
      <c r="I2" s="6">
        <v>120</v>
      </c>
      <c r="J2" s="6">
        <v>0</v>
      </c>
      <c r="K2" s="6">
        <f>SUM(F2:J2)</f>
        <v>510</v>
      </c>
      <c r="L2" s="5">
        <f>IF(MIN(F2:J2)&gt;0,K2-MIN(F2:J2),K2)</f>
        <v>510</v>
      </c>
    </row>
    <row r="3" spans="1:12" s="5" customFormat="1" ht="12.75">
      <c r="A3" s="5">
        <f>A2+1</f>
        <v>2</v>
      </c>
      <c r="B3" s="5" t="s">
        <v>43</v>
      </c>
      <c r="C3" s="5">
        <v>1964</v>
      </c>
      <c r="D3" s="5" t="s">
        <v>20</v>
      </c>
      <c r="F3" s="6">
        <v>125.57</v>
      </c>
      <c r="G3" s="6">
        <v>121.95</v>
      </c>
      <c r="H3" s="6">
        <v>120</v>
      </c>
      <c r="I3" s="6">
        <v>130</v>
      </c>
      <c r="J3" s="6">
        <v>0</v>
      </c>
      <c r="K3" s="6">
        <f>SUM(F3:J3)</f>
        <v>497.52</v>
      </c>
      <c r="L3" s="5">
        <f>IF(MIN(F3:J3)&gt;0,K3-MIN(F3:J3),K3)</f>
        <v>497.52</v>
      </c>
    </row>
    <row r="4" spans="1:12" s="5" customFormat="1" ht="12.75">
      <c r="A4" s="5">
        <f>A3+1</f>
        <v>3</v>
      </c>
      <c r="B4" s="5" t="s">
        <v>48</v>
      </c>
      <c r="C4" s="5">
        <v>1965</v>
      </c>
      <c r="D4" s="5" t="s">
        <v>11</v>
      </c>
      <c r="F4" s="20">
        <v>120</v>
      </c>
      <c r="G4" s="20">
        <v>120</v>
      </c>
      <c r="H4" s="20">
        <v>104.04</v>
      </c>
      <c r="I4" s="6">
        <v>130</v>
      </c>
      <c r="J4" s="6">
        <v>120</v>
      </c>
      <c r="K4" s="6">
        <f>SUM(F4:J4)</f>
        <v>594.04</v>
      </c>
      <c r="L4" s="5">
        <f>IF(MIN(F4:J4)&gt;0,K4-MIN(F4:J4),K4)</f>
        <v>489.99999999999994</v>
      </c>
    </row>
    <row r="5" spans="1:12" ht="12.75">
      <c r="A5" s="1">
        <f>A4+1</f>
        <v>4</v>
      </c>
      <c r="B5" s="1" t="s">
        <v>142</v>
      </c>
      <c r="C5" s="1">
        <v>1997</v>
      </c>
      <c r="D5" s="1" t="s">
        <v>143</v>
      </c>
      <c r="F5" s="10">
        <v>0</v>
      </c>
      <c r="G5" s="10">
        <v>115.5</v>
      </c>
      <c r="H5" s="10">
        <v>117.25</v>
      </c>
      <c r="I5" s="10">
        <v>99.62</v>
      </c>
      <c r="J5" s="10">
        <v>120</v>
      </c>
      <c r="K5" s="10">
        <f>SUM(F5:J5)</f>
        <v>452.37</v>
      </c>
      <c r="L5" s="1">
        <f>IF(MIN(F5:J5)&gt;0,K5-MIN(F5:J5),K5)</f>
        <v>452.37</v>
      </c>
    </row>
    <row r="6" spans="1:12" s="2" customFormat="1" ht="12.75">
      <c r="A6" s="4">
        <f>A5+1</f>
        <v>5</v>
      </c>
      <c r="B6" s="4" t="s">
        <v>211</v>
      </c>
      <c r="C6" s="4">
        <v>1965</v>
      </c>
      <c r="D6" s="4" t="s">
        <v>11</v>
      </c>
      <c r="E6" s="4"/>
      <c r="F6" s="9">
        <v>0</v>
      </c>
      <c r="G6" s="9">
        <v>120</v>
      </c>
      <c r="H6" s="9">
        <v>120</v>
      </c>
      <c r="I6" s="9">
        <v>120</v>
      </c>
      <c r="J6" s="9">
        <v>91.43</v>
      </c>
      <c r="K6" s="9">
        <f>SUM(F6:J6)</f>
        <v>451.43</v>
      </c>
      <c r="L6" s="4">
        <f>IF(MIN(F6:J6)&gt;0,K6-MIN(F6:J6),K6)</f>
        <v>451.43</v>
      </c>
    </row>
    <row r="7" spans="1:12" s="2" customFormat="1" ht="12.75">
      <c r="A7" s="4">
        <f>A6+1</f>
        <v>6</v>
      </c>
      <c r="B7" s="4" t="s">
        <v>44</v>
      </c>
      <c r="C7" s="4">
        <v>1965</v>
      </c>
      <c r="D7" s="4" t="s">
        <v>10</v>
      </c>
      <c r="E7" s="4"/>
      <c r="F7" s="9">
        <v>85.98</v>
      </c>
      <c r="G7" s="9">
        <v>115.33</v>
      </c>
      <c r="H7" s="9">
        <v>110</v>
      </c>
      <c r="I7" s="9">
        <v>0</v>
      </c>
      <c r="J7" s="9">
        <v>110</v>
      </c>
      <c r="K7" s="9">
        <f>SUM(F7:J7)</f>
        <v>421.31</v>
      </c>
      <c r="L7" s="4">
        <f>IF(MIN(F7:J7)&gt;0,K7-MIN(F7:J7),K7)</f>
        <v>421.31</v>
      </c>
    </row>
    <row r="8" spans="1:12" s="2" customFormat="1" ht="12.75">
      <c r="A8" s="4">
        <f>A7+1</f>
        <v>7</v>
      </c>
      <c r="B8" s="4" t="s">
        <v>140</v>
      </c>
      <c r="C8" s="4">
        <v>2003</v>
      </c>
      <c r="D8" s="4" t="s">
        <v>141</v>
      </c>
      <c r="E8" s="4"/>
      <c r="F8" s="9">
        <v>0</v>
      </c>
      <c r="G8" s="9">
        <v>100</v>
      </c>
      <c r="H8" s="9">
        <v>100</v>
      </c>
      <c r="I8" s="9">
        <v>94.34</v>
      </c>
      <c r="J8" s="9">
        <v>100</v>
      </c>
      <c r="K8" s="9">
        <f>SUM(F8:J8)</f>
        <v>394.34000000000003</v>
      </c>
      <c r="L8" s="4">
        <f>IF(MIN(F8:J8)&gt;0,K8-MIN(F8:J8),K8)</f>
        <v>394.34000000000003</v>
      </c>
    </row>
    <row r="9" spans="1:12" s="2" customFormat="1" ht="12.75">
      <c r="A9" s="4">
        <f>A8+1</f>
        <v>8</v>
      </c>
      <c r="B9" s="4" t="s">
        <v>46</v>
      </c>
      <c r="C9" s="4">
        <v>2001</v>
      </c>
      <c r="D9" s="4" t="s">
        <v>14</v>
      </c>
      <c r="E9" s="4"/>
      <c r="F9" s="9">
        <v>80.77</v>
      </c>
      <c r="G9" s="9">
        <v>87.07</v>
      </c>
      <c r="H9" s="9">
        <v>87.23</v>
      </c>
      <c r="I9" s="9">
        <v>100.16</v>
      </c>
      <c r="J9" s="9">
        <v>100</v>
      </c>
      <c r="K9" s="9">
        <f>SUM(F9:J9)</f>
        <v>455.23</v>
      </c>
      <c r="L9" s="4">
        <f>IF(MIN(F9:J9)&gt;0,K9-MIN(F9:J9),K9)</f>
        <v>374.46000000000004</v>
      </c>
    </row>
    <row r="10" spans="1:12" s="2" customFormat="1" ht="12.75">
      <c r="A10" s="4">
        <f>A9+1</f>
        <v>9</v>
      </c>
      <c r="B10" s="4" t="s">
        <v>72</v>
      </c>
      <c r="C10" s="4">
        <v>2003</v>
      </c>
      <c r="D10" s="4" t="s">
        <v>73</v>
      </c>
      <c r="E10" s="4"/>
      <c r="F10" s="9">
        <v>85.24</v>
      </c>
      <c r="G10" s="9">
        <v>86.01</v>
      </c>
      <c r="H10" s="9">
        <v>0</v>
      </c>
      <c r="I10" s="9">
        <v>95.54</v>
      </c>
      <c r="J10" s="9">
        <v>95.47</v>
      </c>
      <c r="K10" s="9">
        <f>SUM(F10:J10)</f>
        <v>362.26</v>
      </c>
      <c r="L10" s="4">
        <f>IF(MIN(F10:J10)&gt;0,K10-MIN(F10:J10),K10)</f>
        <v>362.26</v>
      </c>
    </row>
    <row r="11" spans="1:12" s="2" customFormat="1" ht="12.75">
      <c r="A11" s="4">
        <f>A10+1</f>
        <v>10</v>
      </c>
      <c r="B11" s="4" t="s">
        <v>145</v>
      </c>
      <c r="C11" s="4">
        <v>2003</v>
      </c>
      <c r="D11" s="4" t="s">
        <v>10</v>
      </c>
      <c r="E11" s="4"/>
      <c r="F11" s="9">
        <v>0</v>
      </c>
      <c r="G11" s="9">
        <v>85.54</v>
      </c>
      <c r="H11" s="9">
        <v>84.18</v>
      </c>
      <c r="I11" s="9">
        <v>95.38</v>
      </c>
      <c r="J11" s="9">
        <v>94.37</v>
      </c>
      <c r="K11" s="9">
        <f>SUM(F11:J11)</f>
        <v>359.47</v>
      </c>
      <c r="L11" s="4">
        <f>IF(MIN(F11:J11)&gt;0,K11-MIN(F11:J11),K11)</f>
        <v>359.47</v>
      </c>
    </row>
    <row r="12" spans="1:12" s="2" customFormat="1" ht="12.75">
      <c r="A12" s="4">
        <f>A11+1</f>
        <v>11</v>
      </c>
      <c r="B12" s="4" t="s">
        <v>47</v>
      </c>
      <c r="C12" s="4">
        <v>2005</v>
      </c>
      <c r="D12" s="4" t="s">
        <v>14</v>
      </c>
      <c r="E12" s="4"/>
      <c r="F12" s="9">
        <v>84.93</v>
      </c>
      <c r="G12" s="9">
        <v>83.07</v>
      </c>
      <c r="H12" s="9">
        <v>83.53</v>
      </c>
      <c r="I12" s="9">
        <v>97.84</v>
      </c>
      <c r="J12" s="9">
        <v>93.06</v>
      </c>
      <c r="K12" s="9">
        <f>SUM(F12:J12)</f>
        <v>442.43</v>
      </c>
      <c r="L12" s="4">
        <f>IF(MIN(F12:J12)&gt;0,K12-MIN(F12:J12),K12)</f>
        <v>359.36</v>
      </c>
    </row>
    <row r="13" spans="1:12" s="2" customFormat="1" ht="12.75">
      <c r="A13" s="4">
        <f>A12+1</f>
        <v>12</v>
      </c>
      <c r="B13" s="4" t="s">
        <v>74</v>
      </c>
      <c r="C13" s="4">
        <v>1973</v>
      </c>
      <c r="D13" s="4" t="s">
        <v>14</v>
      </c>
      <c r="E13" s="4"/>
      <c r="F13" s="9">
        <v>75.41</v>
      </c>
      <c r="G13" s="9">
        <v>77.86</v>
      </c>
      <c r="H13" s="9">
        <v>79.34</v>
      </c>
      <c r="I13" s="9">
        <v>82.67</v>
      </c>
      <c r="J13" s="9">
        <v>82.92</v>
      </c>
      <c r="K13" s="9">
        <f>SUM(F13:J13)</f>
        <v>398.2</v>
      </c>
      <c r="L13" s="4">
        <f>IF(MIN(F13:J13)&gt;0,K13-MIN(F13:J13),K13)</f>
        <v>322.78999999999996</v>
      </c>
    </row>
    <row r="14" spans="1:12" s="2" customFormat="1" ht="12.75">
      <c r="A14" s="4">
        <f>A13+1</f>
        <v>13</v>
      </c>
      <c r="B14" s="4" t="s">
        <v>144</v>
      </c>
      <c r="C14" s="4">
        <v>1997</v>
      </c>
      <c r="D14" s="4" t="s">
        <v>143</v>
      </c>
      <c r="E14" s="4"/>
      <c r="F14" s="9">
        <v>0</v>
      </c>
      <c r="G14" s="9">
        <v>110.9</v>
      </c>
      <c r="H14" s="9">
        <v>0</v>
      </c>
      <c r="I14" s="9">
        <v>102.79</v>
      </c>
      <c r="J14" s="9">
        <v>107.68</v>
      </c>
      <c r="K14" s="9">
        <f>SUM(F14:J14)</f>
        <v>321.37</v>
      </c>
      <c r="L14" s="4">
        <f>IF(MIN(F14:J14)&gt;0,K14-MIN(F14:J14),K14)</f>
        <v>321.37</v>
      </c>
    </row>
    <row r="15" spans="1:12" s="2" customFormat="1" ht="12.75">
      <c r="A15" s="4">
        <f>A14+1</f>
        <v>14</v>
      </c>
      <c r="B15" s="4" t="s">
        <v>71</v>
      </c>
      <c r="C15" s="4">
        <v>2001</v>
      </c>
      <c r="D15" s="4" t="s">
        <v>10</v>
      </c>
      <c r="E15" s="4"/>
      <c r="F15" s="9">
        <v>100</v>
      </c>
      <c r="G15" s="9">
        <v>100</v>
      </c>
      <c r="H15" s="9">
        <v>100</v>
      </c>
      <c r="I15" s="9">
        <v>0</v>
      </c>
      <c r="J15" s="9">
        <v>0</v>
      </c>
      <c r="K15" s="9">
        <f>SUM(F15:J15)</f>
        <v>300</v>
      </c>
      <c r="L15" s="4">
        <f>IF(MIN(F15:J15)&gt;0,K15-MIN(F15:J15),K15)</f>
        <v>300</v>
      </c>
    </row>
    <row r="16" spans="1:12" s="2" customFormat="1" ht="12.75">
      <c r="A16" s="4">
        <f>A15+1</f>
        <v>15</v>
      </c>
      <c r="B16" s="4" t="s">
        <v>181</v>
      </c>
      <c r="C16" s="4">
        <v>1998</v>
      </c>
      <c r="D16" s="4" t="s">
        <v>143</v>
      </c>
      <c r="E16" s="4"/>
      <c r="F16" s="9">
        <v>0</v>
      </c>
      <c r="G16" s="9">
        <v>0</v>
      </c>
      <c r="H16" s="9">
        <v>99.02</v>
      </c>
      <c r="I16" s="9">
        <v>88.39</v>
      </c>
      <c r="J16" s="9">
        <v>94.78</v>
      </c>
      <c r="K16" s="9">
        <f>SUM(F16:J16)</f>
        <v>282.19</v>
      </c>
      <c r="L16" s="4">
        <f>IF(MIN(F16:J16)&gt;0,K16-MIN(F16:J16),K16)</f>
        <v>282.19</v>
      </c>
    </row>
    <row r="17" spans="1:12" s="2" customFormat="1" ht="12.75">
      <c r="A17" s="4">
        <f>A16+1</f>
        <v>16</v>
      </c>
      <c r="B17" s="4" t="s">
        <v>167</v>
      </c>
      <c r="C17" s="4">
        <v>1969</v>
      </c>
      <c r="D17" s="4" t="s">
        <v>20</v>
      </c>
      <c r="E17" s="4"/>
      <c r="F17" s="9">
        <v>0</v>
      </c>
      <c r="G17" s="9">
        <v>0</v>
      </c>
      <c r="H17" s="9">
        <v>110</v>
      </c>
      <c r="I17" s="9">
        <v>57.19</v>
      </c>
      <c r="J17" s="9">
        <v>94.31</v>
      </c>
      <c r="K17" s="9">
        <f>SUM(F17:J17)</f>
        <v>261.5</v>
      </c>
      <c r="L17" s="4">
        <f>IF(MIN(F17:J17)&gt;0,K17-MIN(F17:J17),K17)</f>
        <v>261.5</v>
      </c>
    </row>
    <row r="18" spans="1:12" s="2" customFormat="1" ht="12.75">
      <c r="A18" s="4">
        <f>A17+1</f>
        <v>17</v>
      </c>
      <c r="B18" s="4" t="s">
        <v>146</v>
      </c>
      <c r="C18" s="4">
        <v>2006</v>
      </c>
      <c r="D18" s="4" t="s">
        <v>203</v>
      </c>
      <c r="E18" s="4"/>
      <c r="F18" s="9">
        <v>0</v>
      </c>
      <c r="G18" s="9">
        <v>83.29</v>
      </c>
      <c r="H18" s="9">
        <v>40.87</v>
      </c>
      <c r="I18" s="9">
        <v>70.37</v>
      </c>
      <c r="J18" s="9">
        <v>60.49</v>
      </c>
      <c r="K18" s="9">
        <f>SUM(F18:J18)</f>
        <v>255.02</v>
      </c>
      <c r="L18" s="4">
        <f>IF(MIN(F18:J18)&gt;0,K18-MIN(F18:J18),K18)</f>
        <v>255.02</v>
      </c>
    </row>
    <row r="19" spans="1:12" s="2" customFormat="1" ht="12.75">
      <c r="A19" s="4">
        <f>A18+1</f>
        <v>18</v>
      </c>
      <c r="B19" s="4" t="s">
        <v>180</v>
      </c>
      <c r="C19" s="4">
        <v>1977</v>
      </c>
      <c r="D19" s="4" t="s">
        <v>156</v>
      </c>
      <c r="E19" s="4"/>
      <c r="F19" s="9">
        <v>0</v>
      </c>
      <c r="G19" s="9">
        <v>0</v>
      </c>
      <c r="H19" s="9">
        <v>73.4</v>
      </c>
      <c r="I19" s="9">
        <v>82.54</v>
      </c>
      <c r="J19" s="9">
        <v>80.11</v>
      </c>
      <c r="K19" s="9">
        <f>SUM(F19:J19)</f>
        <v>236.05</v>
      </c>
      <c r="L19" s="4">
        <f>IF(MIN(F19:J19)&gt;0,K19-MIN(F19:J19),K19)</f>
        <v>236.05</v>
      </c>
    </row>
    <row r="20" spans="1:12" s="2" customFormat="1" ht="12.75">
      <c r="A20" s="4">
        <f>A19+1</f>
        <v>19</v>
      </c>
      <c r="B20" s="4" t="s">
        <v>186</v>
      </c>
      <c r="C20" s="4">
        <v>1973</v>
      </c>
      <c r="D20" s="4" t="s">
        <v>135</v>
      </c>
      <c r="E20" s="4"/>
      <c r="F20" s="9">
        <v>0</v>
      </c>
      <c r="G20" s="9">
        <v>0</v>
      </c>
      <c r="H20" s="9">
        <v>0</v>
      </c>
      <c r="I20" s="9">
        <v>110</v>
      </c>
      <c r="J20" s="9">
        <v>110</v>
      </c>
      <c r="K20" s="9">
        <f>SUM(F20:J20)</f>
        <v>220</v>
      </c>
      <c r="L20" s="4">
        <f>IF(MIN(F20:J20)&gt;0,K20-MIN(F20:J20),K20)</f>
        <v>220</v>
      </c>
    </row>
    <row r="21" spans="1:12" s="2" customFormat="1" ht="12.75">
      <c r="A21" s="4">
        <f>A20+1</f>
        <v>20</v>
      </c>
      <c r="B21" s="4" t="s">
        <v>212</v>
      </c>
      <c r="C21" s="4">
        <v>2003</v>
      </c>
      <c r="D21" s="4" t="s">
        <v>141</v>
      </c>
      <c r="E21" s="4"/>
      <c r="F21" s="9">
        <v>0</v>
      </c>
      <c r="G21" s="9">
        <v>94.14</v>
      </c>
      <c r="H21" s="9">
        <v>85.34</v>
      </c>
      <c r="I21" s="9">
        <v>0</v>
      </c>
      <c r="J21" s="9">
        <v>0</v>
      </c>
      <c r="K21" s="9">
        <f>SUM(F21:J21)</f>
        <v>179.48000000000002</v>
      </c>
      <c r="L21" s="4">
        <f>IF(MIN(F21:J21)&gt;0,K21-MIN(F21:J21),K21)</f>
        <v>179.48000000000002</v>
      </c>
    </row>
    <row r="22" spans="1:12" s="2" customFormat="1" ht="12.75">
      <c r="A22" s="4">
        <f>A21+1</f>
        <v>21</v>
      </c>
      <c r="B22" s="4" t="s">
        <v>166</v>
      </c>
      <c r="C22" s="4">
        <v>2004</v>
      </c>
      <c r="D22" s="4" t="s">
        <v>156</v>
      </c>
      <c r="E22" s="4"/>
      <c r="F22" s="9">
        <v>0</v>
      </c>
      <c r="G22" s="9">
        <v>0</v>
      </c>
      <c r="H22" s="9">
        <v>42.5</v>
      </c>
      <c r="I22" s="9">
        <v>60.68</v>
      </c>
      <c r="J22" s="9">
        <v>58.11</v>
      </c>
      <c r="K22" s="9">
        <f>SUM(F22:J22)</f>
        <v>161.29000000000002</v>
      </c>
      <c r="L22" s="4">
        <f>IF(MIN(F22:J22)&gt;0,K22-MIN(F22:J22),K22)</f>
        <v>161.29000000000002</v>
      </c>
    </row>
    <row r="23" spans="1:12" s="2" customFormat="1" ht="12.75">
      <c r="A23" s="4">
        <f>A22+1</f>
        <v>22</v>
      </c>
      <c r="B23" s="4" t="s">
        <v>213</v>
      </c>
      <c r="C23" s="4">
        <v>2004</v>
      </c>
      <c r="D23" s="4" t="s">
        <v>214</v>
      </c>
      <c r="E23" s="4"/>
      <c r="F23" s="9">
        <v>0</v>
      </c>
      <c r="G23" s="9">
        <v>47.91</v>
      </c>
      <c r="H23" s="9">
        <v>50.55</v>
      </c>
      <c r="I23" s="9">
        <v>0</v>
      </c>
      <c r="J23" s="9">
        <v>47.37</v>
      </c>
      <c r="K23" s="9">
        <f>SUM(F23:J23)</f>
        <v>145.82999999999998</v>
      </c>
      <c r="L23" s="4">
        <f>IF(MIN(F23:J23)&gt;0,K23-MIN(F23:J23),K23)</f>
        <v>145.82999999999998</v>
      </c>
    </row>
    <row r="24" spans="1:12" s="2" customFormat="1" ht="12.75">
      <c r="A24" s="4">
        <f>A23+1</f>
        <v>23</v>
      </c>
      <c r="B24" s="4" t="s">
        <v>182</v>
      </c>
      <c r="C24" s="4">
        <v>2006</v>
      </c>
      <c r="D24" s="4"/>
      <c r="E24" s="4"/>
      <c r="F24" s="9">
        <v>0</v>
      </c>
      <c r="G24" s="9">
        <v>0</v>
      </c>
      <c r="H24" s="9">
        <v>0</v>
      </c>
      <c r="I24" s="9">
        <v>75.2</v>
      </c>
      <c r="J24" s="9">
        <v>68.27</v>
      </c>
      <c r="K24" s="9">
        <f>SUM(F24:J24)</f>
        <v>143.47</v>
      </c>
      <c r="L24" s="4">
        <f>IF(MIN(F24:J24)&gt;0,K24-MIN(F24:J24),K24)</f>
        <v>143.47</v>
      </c>
    </row>
    <row r="25" spans="1:12" s="2" customFormat="1" ht="12.75">
      <c r="A25" s="4">
        <f>A24+1</f>
        <v>24</v>
      </c>
      <c r="B25" s="4" t="s">
        <v>215</v>
      </c>
      <c r="C25" s="4">
        <v>2001</v>
      </c>
      <c r="D25" s="4" t="s">
        <v>214</v>
      </c>
      <c r="E25" s="4"/>
      <c r="F25" s="9">
        <v>0</v>
      </c>
      <c r="G25" s="9">
        <v>0</v>
      </c>
      <c r="H25" s="9">
        <v>59.05</v>
      </c>
      <c r="I25" s="9">
        <v>0</v>
      </c>
      <c r="J25" s="9">
        <v>72.47</v>
      </c>
      <c r="K25" s="9">
        <f>SUM(F25:J25)</f>
        <v>131.51999999999998</v>
      </c>
      <c r="L25" s="4">
        <f>IF(MIN(F25:J25)&gt;0,K25-MIN(F25:J25),K25)</f>
        <v>131.51999999999998</v>
      </c>
    </row>
    <row r="26" spans="1:12" s="2" customFormat="1" ht="12.75">
      <c r="A26" s="4">
        <f>A25+1</f>
        <v>25</v>
      </c>
      <c r="B26" s="4" t="s">
        <v>184</v>
      </c>
      <c r="C26" s="4">
        <v>2004</v>
      </c>
      <c r="D26" s="4" t="s">
        <v>143</v>
      </c>
      <c r="E26" s="4"/>
      <c r="F26" s="9">
        <v>0</v>
      </c>
      <c r="G26" s="9">
        <v>0</v>
      </c>
      <c r="H26" s="9">
        <v>0</v>
      </c>
      <c r="I26" s="9">
        <v>64.02</v>
      </c>
      <c r="J26" s="9">
        <v>58.95</v>
      </c>
      <c r="K26" s="9">
        <f>SUM(F26:J26)</f>
        <v>122.97</v>
      </c>
      <c r="L26" s="4">
        <f>IF(MIN(F26:J26)&gt;0,K26-MIN(F26:J26),K26)</f>
        <v>122.97</v>
      </c>
    </row>
    <row r="27" spans="1:12" s="2" customFormat="1" ht="12.75">
      <c r="A27" s="4">
        <f>A26+1</f>
        <v>26</v>
      </c>
      <c r="B27" s="4" t="s">
        <v>216</v>
      </c>
      <c r="C27" s="4">
        <v>2003</v>
      </c>
      <c r="D27" s="4" t="s">
        <v>214</v>
      </c>
      <c r="E27" s="4"/>
      <c r="F27" s="9">
        <v>0</v>
      </c>
      <c r="G27" s="9">
        <v>59.65</v>
      </c>
      <c r="H27" s="9">
        <v>53.73</v>
      </c>
      <c r="I27" s="9">
        <v>0</v>
      </c>
      <c r="J27" s="9">
        <v>0</v>
      </c>
      <c r="K27" s="9">
        <f>SUM(F27:J27)</f>
        <v>113.38</v>
      </c>
      <c r="L27" s="4">
        <f>IF(MIN(F27:J27)&gt;0,K27-MIN(F27:J27),K27)</f>
        <v>113.38</v>
      </c>
    </row>
    <row r="28" spans="1:12" s="2" customFormat="1" ht="12.75">
      <c r="A28" s="4">
        <f>A27+1</f>
        <v>27</v>
      </c>
      <c r="B28" s="4" t="s">
        <v>183</v>
      </c>
      <c r="C28" s="4">
        <v>2005</v>
      </c>
      <c r="D28" s="4" t="s">
        <v>143</v>
      </c>
      <c r="E28" s="4"/>
      <c r="F28" s="9">
        <v>0</v>
      </c>
      <c r="G28" s="9">
        <v>0</v>
      </c>
      <c r="H28" s="9">
        <v>24.69</v>
      </c>
      <c r="I28" s="9">
        <v>53.6</v>
      </c>
      <c r="J28" s="9">
        <v>34.91</v>
      </c>
      <c r="K28" s="9">
        <f>SUM(F28:J28)</f>
        <v>113.2</v>
      </c>
      <c r="L28" s="4">
        <f>IF(MIN(F28:J28)&gt;0,K28-MIN(F28:J28),K28)</f>
        <v>113.2</v>
      </c>
    </row>
    <row r="29" spans="1:12" s="2" customFormat="1" ht="12.75">
      <c r="A29" s="4">
        <f>A28+1</f>
        <v>28</v>
      </c>
      <c r="B29" s="4" t="s">
        <v>217</v>
      </c>
      <c r="C29" s="4">
        <v>1996</v>
      </c>
      <c r="D29" s="4" t="s">
        <v>177</v>
      </c>
      <c r="E29" s="4"/>
      <c r="F29" s="9">
        <v>0</v>
      </c>
      <c r="G29" s="9">
        <v>0</v>
      </c>
      <c r="H29" s="9">
        <v>0</v>
      </c>
      <c r="I29" s="9">
        <v>110</v>
      </c>
      <c r="J29" s="9">
        <v>0</v>
      </c>
      <c r="K29" s="9">
        <f>SUM(F29:J29)</f>
        <v>110</v>
      </c>
      <c r="L29" s="4">
        <f>IF(MIN(F29:J29)&gt;0,K29-MIN(F29:J29),K29)</f>
        <v>110</v>
      </c>
    </row>
    <row r="30" spans="1:12" s="2" customFormat="1" ht="12.75">
      <c r="A30" s="4">
        <f>A29+1</f>
        <v>29</v>
      </c>
      <c r="B30" s="4" t="s">
        <v>204</v>
      </c>
      <c r="C30" s="4">
        <v>2000</v>
      </c>
      <c r="D30" s="4" t="s">
        <v>205</v>
      </c>
      <c r="E30" s="4"/>
      <c r="F30" s="9">
        <v>0</v>
      </c>
      <c r="G30" s="9">
        <v>0</v>
      </c>
      <c r="H30" s="9">
        <v>0</v>
      </c>
      <c r="I30" s="9">
        <v>100</v>
      </c>
      <c r="J30" s="9">
        <v>0</v>
      </c>
      <c r="K30" s="9">
        <f>SUM(F30:J30)</f>
        <v>100</v>
      </c>
      <c r="L30" s="4">
        <f>IF(MIN(F30:J30)&gt;0,K30-MIN(F30:J30),K30)</f>
        <v>100</v>
      </c>
    </row>
    <row r="31" spans="1:12" s="2" customFormat="1" ht="12.75">
      <c r="A31" s="4">
        <f>A30+1</f>
        <v>30</v>
      </c>
      <c r="B31" s="4" t="s">
        <v>218</v>
      </c>
      <c r="C31" s="4">
        <v>2003</v>
      </c>
      <c r="D31" s="4" t="s">
        <v>214</v>
      </c>
      <c r="E31" s="4"/>
      <c r="F31" s="9">
        <v>0</v>
      </c>
      <c r="G31" s="9">
        <v>91.99</v>
      </c>
      <c r="H31" s="9">
        <v>0</v>
      </c>
      <c r="I31" s="9">
        <v>0</v>
      </c>
      <c r="J31" s="9">
        <v>0</v>
      </c>
      <c r="K31" s="9">
        <f>SUM(F31:J31)</f>
        <v>91.99</v>
      </c>
      <c r="L31" s="4">
        <f>IF(MIN(F31:J31)&gt;0,K31-MIN(F31:J31),K31)</f>
        <v>91.99</v>
      </c>
    </row>
    <row r="32" spans="1:12" s="2" customFormat="1" ht="12.75">
      <c r="A32" s="4">
        <f>A31+1</f>
        <v>31</v>
      </c>
      <c r="B32" s="4" t="s">
        <v>163</v>
      </c>
      <c r="C32" s="4">
        <v>1979</v>
      </c>
      <c r="D32" s="4" t="s">
        <v>164</v>
      </c>
      <c r="E32" s="4"/>
      <c r="F32" s="9">
        <v>0</v>
      </c>
      <c r="G32" s="9">
        <v>0</v>
      </c>
      <c r="H32" s="9">
        <v>89.49</v>
      </c>
      <c r="I32" s="9">
        <v>0</v>
      </c>
      <c r="J32" s="9">
        <v>0</v>
      </c>
      <c r="K32" s="9">
        <f>SUM(F32:J32)</f>
        <v>89.49</v>
      </c>
      <c r="L32" s="4">
        <f>IF(MIN(F32:J32)&gt;0,K32-MIN(F32:J32),K32)</f>
        <v>89.49</v>
      </c>
    </row>
    <row r="33" spans="1:12" s="14" customFormat="1" ht="12.75">
      <c r="A33" s="4">
        <f>A32+1</f>
        <v>32</v>
      </c>
      <c r="B33" s="4" t="s">
        <v>206</v>
      </c>
      <c r="C33" s="4">
        <v>2003</v>
      </c>
      <c r="D33" s="4" t="s">
        <v>143</v>
      </c>
      <c r="E33" s="4"/>
      <c r="F33" s="9">
        <v>0</v>
      </c>
      <c r="G33" s="9">
        <v>0</v>
      </c>
      <c r="H33" s="9">
        <v>0</v>
      </c>
      <c r="I33" s="9">
        <v>89.4</v>
      </c>
      <c r="J33" s="9">
        <v>0</v>
      </c>
      <c r="K33" s="9">
        <f>SUM(F33:J33)</f>
        <v>89.4</v>
      </c>
      <c r="L33" s="4">
        <f>IF(MIN(F33:J33)&gt;0,K33-MIN(F33:J33),K33)</f>
        <v>89.4</v>
      </c>
    </row>
    <row r="34" spans="1:12" s="14" customFormat="1" ht="12.75">
      <c r="A34" s="4">
        <f>A33+1</f>
        <v>33</v>
      </c>
      <c r="B34" s="4" t="s">
        <v>165</v>
      </c>
      <c r="C34" s="4">
        <v>1988</v>
      </c>
      <c r="D34" s="4" t="s">
        <v>20</v>
      </c>
      <c r="E34" s="4"/>
      <c r="F34" s="9">
        <v>0</v>
      </c>
      <c r="G34" s="9">
        <v>0</v>
      </c>
      <c r="H34" s="9">
        <v>88.98</v>
      </c>
      <c r="I34" s="9">
        <v>0</v>
      </c>
      <c r="J34" s="9">
        <v>0</v>
      </c>
      <c r="K34" s="9">
        <f>SUM(F34:J34)</f>
        <v>88.98</v>
      </c>
      <c r="L34" s="4">
        <f>IF(MIN(F34:J34)&gt;0,K34-MIN(F34:J34),K34)</f>
        <v>88.98</v>
      </c>
    </row>
    <row r="35" spans="1:12" s="14" customFormat="1" ht="12.75">
      <c r="A35" s="4">
        <f>A34+1</f>
        <v>34</v>
      </c>
      <c r="B35" s="4" t="s">
        <v>207</v>
      </c>
      <c r="C35" s="4">
        <v>1976</v>
      </c>
      <c r="D35" s="4" t="s">
        <v>137</v>
      </c>
      <c r="E35" s="4"/>
      <c r="F35" s="9">
        <v>0</v>
      </c>
      <c r="G35" s="9">
        <v>0</v>
      </c>
      <c r="H35" s="9">
        <v>0</v>
      </c>
      <c r="I35" s="9">
        <v>78.19</v>
      </c>
      <c r="J35" s="9">
        <v>0</v>
      </c>
      <c r="K35" s="9">
        <f>SUM(F35:J35)</f>
        <v>78.19</v>
      </c>
      <c r="L35" s="4">
        <f>IF(MIN(F35:J35)&gt;0,K35-MIN(F35:J35),K35)</f>
        <v>78.19</v>
      </c>
    </row>
    <row r="36" spans="1:12" s="14" customFormat="1" ht="12.75">
      <c r="A36" s="4">
        <f>A35+1</f>
        <v>35</v>
      </c>
      <c r="B36" s="4" t="s">
        <v>208</v>
      </c>
      <c r="C36" s="4">
        <v>2001</v>
      </c>
      <c r="D36" s="4" t="s">
        <v>137</v>
      </c>
      <c r="E36" s="4"/>
      <c r="F36" s="9">
        <v>0</v>
      </c>
      <c r="G36" s="9">
        <v>0</v>
      </c>
      <c r="H36" s="9">
        <v>0</v>
      </c>
      <c r="I36" s="9">
        <v>77.01</v>
      </c>
      <c r="J36" s="9">
        <v>0</v>
      </c>
      <c r="K36" s="9">
        <f>SUM(F36:J36)</f>
        <v>77.01</v>
      </c>
      <c r="L36" s="4">
        <f>IF(MIN(F36:J36)&gt;0,K36-MIN(F36:J36),K36)</f>
        <v>77.01</v>
      </c>
    </row>
    <row r="37" spans="1:12" s="14" customFormat="1" ht="12.75">
      <c r="A37" s="4">
        <f>A36+1</f>
        <v>36</v>
      </c>
      <c r="B37" s="4" t="s">
        <v>209</v>
      </c>
      <c r="C37" s="4">
        <v>2004</v>
      </c>
      <c r="D37" s="4" t="s">
        <v>143</v>
      </c>
      <c r="E37" s="4"/>
      <c r="F37" s="9">
        <v>0</v>
      </c>
      <c r="G37" s="9">
        <v>0</v>
      </c>
      <c r="H37" s="9">
        <v>0</v>
      </c>
      <c r="I37" s="9">
        <v>74.11</v>
      </c>
      <c r="J37" s="9">
        <v>0</v>
      </c>
      <c r="K37" s="9">
        <f>SUM(F37:J37)</f>
        <v>74.11</v>
      </c>
      <c r="L37" s="4">
        <f>IF(MIN(F37:J37)&gt;0,K37-MIN(F37:J37),K37)</f>
        <v>74.11</v>
      </c>
    </row>
    <row r="38" spans="1:12" s="14" customFormat="1" ht="12.75">
      <c r="A38" s="4">
        <f>A37+1</f>
        <v>37</v>
      </c>
      <c r="B38" s="4" t="s">
        <v>185</v>
      </c>
      <c r="C38" s="4">
        <v>2008</v>
      </c>
      <c r="D38" s="4" t="s">
        <v>156</v>
      </c>
      <c r="E38" s="4"/>
      <c r="F38" s="9">
        <v>0</v>
      </c>
      <c r="G38" s="9">
        <v>0</v>
      </c>
      <c r="H38" s="9">
        <v>0</v>
      </c>
      <c r="I38" s="9">
        <v>34.88</v>
      </c>
      <c r="J38" s="9">
        <v>30.35</v>
      </c>
      <c r="K38" s="9">
        <f>SUM(F38:J38)</f>
        <v>65.23</v>
      </c>
      <c r="L38" s="4">
        <f>IF(MIN(F38:J38)&gt;0,K38-MIN(F38:J38),K38)</f>
        <v>65.23</v>
      </c>
    </row>
    <row r="39" spans="1:12" s="14" customFormat="1" ht="12.75">
      <c r="A39" s="4">
        <f>A38+1</f>
        <v>38</v>
      </c>
      <c r="B39" s="4" t="s">
        <v>219</v>
      </c>
      <c r="C39" s="4">
        <v>1983</v>
      </c>
      <c r="D39" s="4" t="s">
        <v>117</v>
      </c>
      <c r="E39" s="4"/>
      <c r="F39" s="9">
        <v>0</v>
      </c>
      <c r="G39" s="9">
        <v>0</v>
      </c>
      <c r="H39" s="9">
        <v>0</v>
      </c>
      <c r="I39" s="9">
        <v>0</v>
      </c>
      <c r="J39" s="9">
        <v>55.96</v>
      </c>
      <c r="K39" s="9">
        <f>SUM(F39:J39)</f>
        <v>55.96</v>
      </c>
      <c r="L39" s="4">
        <f>IF(MIN(F39:J39)&gt;0,K39-MIN(F39:J39),K39)</f>
        <v>55.96</v>
      </c>
    </row>
    <row r="40" spans="1:12" s="14" customFormat="1" ht="12.75">
      <c r="A40" s="4">
        <f>A39+1</f>
        <v>39</v>
      </c>
      <c r="B40" s="4" t="s">
        <v>75</v>
      </c>
      <c r="C40" s="4">
        <v>2003</v>
      </c>
      <c r="D40" s="4" t="s">
        <v>20</v>
      </c>
      <c r="E40" s="4"/>
      <c r="F40" s="9">
        <v>51.83</v>
      </c>
      <c r="G40" s="9">
        <v>0</v>
      </c>
      <c r="H40" s="9">
        <v>0</v>
      </c>
      <c r="I40" s="9">
        <v>0</v>
      </c>
      <c r="J40" s="9">
        <v>0</v>
      </c>
      <c r="K40" s="9">
        <f>SUM(F40:J40)</f>
        <v>51.83</v>
      </c>
      <c r="L40" s="4">
        <f>IF(MIN(F40:J40)&gt;0,K40-MIN(F40:J40),K40)</f>
        <v>51.83</v>
      </c>
    </row>
    <row r="41" spans="1:12" s="14" customFormat="1" ht="12.75">
      <c r="A41" s="4">
        <f>A40+1</f>
        <v>40</v>
      </c>
      <c r="B41" s="4" t="s">
        <v>210</v>
      </c>
      <c r="C41" s="4">
        <v>2004</v>
      </c>
      <c r="D41" s="4" t="s">
        <v>143</v>
      </c>
      <c r="E41" s="4"/>
      <c r="F41" s="9">
        <v>0</v>
      </c>
      <c r="G41" s="9">
        <v>0</v>
      </c>
      <c r="H41" s="9">
        <v>0</v>
      </c>
      <c r="I41" s="9">
        <v>51.37</v>
      </c>
      <c r="J41" s="9">
        <v>0</v>
      </c>
      <c r="K41" s="9">
        <f>SUM(F41:J41)</f>
        <v>51.37</v>
      </c>
      <c r="L41" s="4">
        <f>IF(MIN(F41:J41)&gt;0,K41-MIN(F41:J41),K41)</f>
        <v>51.37</v>
      </c>
    </row>
    <row r="42" spans="1:12" s="14" customFormat="1" ht="12.75">
      <c r="A42" s="4">
        <f>A41+1</f>
        <v>41</v>
      </c>
      <c r="B42" s="4" t="s">
        <v>45</v>
      </c>
      <c r="C42" s="4">
        <v>2006</v>
      </c>
      <c r="D42" s="4" t="s">
        <v>9</v>
      </c>
      <c r="E42" s="4"/>
      <c r="F42" s="9">
        <v>49.29</v>
      </c>
      <c r="G42" s="9">
        <v>0</v>
      </c>
      <c r="H42" s="9">
        <v>0</v>
      </c>
      <c r="I42" s="9">
        <v>0</v>
      </c>
      <c r="J42" s="9">
        <v>0</v>
      </c>
      <c r="K42" s="9">
        <f>SUM(F42:J42)</f>
        <v>49.29</v>
      </c>
      <c r="L42" s="4">
        <f>IF(MIN(F42:J42)&gt;0,K42-MIN(F42:J42),K42)</f>
        <v>49.29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А.В.</dc:creator>
  <cp:keywords/>
  <dc:description/>
  <cp:lastModifiedBy>Гаврилов Александр</cp:lastModifiedBy>
  <dcterms:created xsi:type="dcterms:W3CDTF">2013-01-21T10:12:35Z</dcterms:created>
  <dcterms:modified xsi:type="dcterms:W3CDTF">2014-02-15T16:24:16Z</dcterms:modified>
  <cp:category/>
  <cp:version/>
  <cp:contentType/>
  <cp:contentStatus/>
</cp:coreProperties>
</file>